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Justas1\Desktop\D_diskas\Justas\Mano dokumentai\ESVP\Panevėžio miesto ESVP dok\Priedangos\2026\"/>
    </mc:Choice>
  </mc:AlternateContent>
  <xr:revisionPtr revIDLastSave="0" documentId="8_{BD988211-04BE-4477-A0D3-A8EAEAF0DD34}" xr6:coauthVersionLast="47" xr6:coauthVersionMax="47" xr10:uidLastSave="{00000000-0000-0000-0000-000000000000}"/>
  <bookViews>
    <workbookView xWindow="-120" yWindow="-120" windowWidth="386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 l="1"/>
  <c r="I49" i="1"/>
  <c r="H53" i="1"/>
  <c r="I44" i="1" l="1"/>
  <c r="I43" i="1"/>
  <c r="I42" i="1"/>
  <c r="I41" i="1"/>
  <c r="I40" i="1"/>
  <c r="I39" i="1"/>
  <c r="I38" i="1"/>
  <c r="I37" i="1"/>
  <c r="I35" i="1"/>
  <c r="I36" i="1"/>
  <c r="I33" i="1"/>
  <c r="I34" i="1"/>
  <c r="I31" i="1" l="1"/>
  <c r="I32" i="1"/>
  <c r="I29" i="1"/>
  <c r="I27" i="1" l="1"/>
  <c r="I26" i="1"/>
  <c r="I28" i="1"/>
  <c r="I24" i="1"/>
  <c r="I22" i="1"/>
  <c r="I25" i="1"/>
  <c r="I10" i="1"/>
  <c r="I11" i="1"/>
  <c r="I12" i="1"/>
  <c r="I13" i="1"/>
  <c r="I14" i="1"/>
  <c r="I15" i="1"/>
  <c r="I16" i="1"/>
  <c r="I17" i="1"/>
  <c r="I18" i="1"/>
  <c r="I19" i="1"/>
  <c r="I20" i="1"/>
  <c r="I21" i="1"/>
  <c r="I23" i="1"/>
  <c r="I9" i="1"/>
</calcChain>
</file>

<file path=xl/sharedStrings.xml><?xml version="1.0" encoding="utf-8"?>
<sst xmlns="http://schemas.openxmlformats.org/spreadsheetml/2006/main" count="417" uniqueCount="181">
  <si>
    <t>Eil. Nr.</t>
  </si>
  <si>
    <t>Gatvė</t>
  </si>
  <si>
    <t>Namo numeris</t>
  </si>
  <si>
    <t>Pastabos</t>
  </si>
  <si>
    <t>1.</t>
  </si>
  <si>
    <t>Panevėžys</t>
  </si>
  <si>
    <t>2.</t>
  </si>
  <si>
    <t>3.</t>
  </si>
  <si>
    <t>4.</t>
  </si>
  <si>
    <t>5.</t>
  </si>
  <si>
    <t>6.</t>
  </si>
  <si>
    <t>7.</t>
  </si>
  <si>
    <t>8.</t>
  </si>
  <si>
    <t>9.</t>
  </si>
  <si>
    <t>10.</t>
  </si>
  <si>
    <t>11.</t>
  </si>
  <si>
    <t>12.</t>
  </si>
  <si>
    <t>13.</t>
  </si>
  <si>
    <t>14.</t>
  </si>
  <si>
    <t>15.</t>
  </si>
  <si>
    <t>Laisvės a.</t>
  </si>
  <si>
    <t>3A</t>
  </si>
  <si>
    <t>Priedangos plotas, kv. m</t>
  </si>
  <si>
    <t>Smėlynės g.</t>
  </si>
  <si>
    <t>Kniaudiškių g.</t>
  </si>
  <si>
    <t>Ramygalos g.</t>
  </si>
  <si>
    <t>Žvaigždžių g.</t>
  </si>
  <si>
    <t>Aukštaičių g.</t>
  </si>
  <si>
    <t xml:space="preserve">Vasario 16-osios g. </t>
  </si>
  <si>
    <t xml:space="preserve">Klaipėdos g. </t>
  </si>
  <si>
    <t>Vilniaus g.</t>
  </si>
  <si>
    <t>Staniūnų g.</t>
  </si>
  <si>
    <t>Pilėnų g.</t>
  </si>
  <si>
    <t>Durpyno g.</t>
  </si>
  <si>
    <t>Parko g.</t>
  </si>
  <si>
    <t>Statinio, patalpos, inžinerinio įrenginio ar kito objekto pavadinimas</t>
  </si>
  <si>
    <t>Ar priedanga pritaikyta asmenims su negalia?</t>
  </si>
  <si>
    <t>Lietuvos koordinačių sistemos koordinatė</t>
  </si>
  <si>
    <t>koordinatė X</t>
  </si>
  <si>
    <t>koordinatė Y</t>
  </si>
  <si>
    <t>Gyvenamoji vietovė</t>
  </si>
  <si>
    <t>Statinio, patalpos, inžinierinio įrenginio ar kito objekto valdytojas</t>
  </si>
  <si>
    <t>Panevėžio miesto savivaldybė</t>
  </si>
  <si>
    <t>Ne</t>
  </si>
  <si>
    <t>Priedangų poreikis</t>
  </si>
  <si>
    <t xml:space="preserve">Metai </t>
  </si>
  <si>
    <t>Nuolatinių savivaldybės gyventojų skaičius, iš viso</t>
  </si>
  <si>
    <t>Nuolatinių savivaldybės gyventojų skaičius, kuriam nustatytas priedangų poreikis</t>
  </si>
  <si>
    <t xml:space="preserve">16. </t>
  </si>
  <si>
    <t>38-1</t>
  </si>
  <si>
    <t>VĮ Turto bankas</t>
  </si>
  <si>
    <t>17.</t>
  </si>
  <si>
    <t>18.</t>
  </si>
  <si>
    <t>19.</t>
  </si>
  <si>
    <t>21.</t>
  </si>
  <si>
    <t>22.</t>
  </si>
  <si>
    <t>23.</t>
  </si>
  <si>
    <t>24.</t>
  </si>
  <si>
    <t>Stasio Eidrigevičiaus menų centras</t>
  </si>
  <si>
    <t>25.</t>
  </si>
  <si>
    <t xml:space="preserve">Savanorių a. </t>
  </si>
  <si>
    <t>26.</t>
  </si>
  <si>
    <t>15-1A</t>
  </si>
  <si>
    <t>Taip</t>
  </si>
  <si>
    <t>**Netaikomi STR 2.07.02:2024 reikalavimai</t>
  </si>
  <si>
    <t xml:space="preserve">Panevėžio Vytauto Žemkalnio gimnazijos rūsys </t>
  </si>
  <si>
    <t> Panevėžio „Vilties“  progimnazijos rūsys</t>
  </si>
  <si>
    <t>Panevėžio „Ąžuolo“ progimnazijos rūsys</t>
  </si>
  <si>
    <t>Panevėžio Juozo Miltinio gimnazijos rūsys</t>
  </si>
  <si>
    <t>Panevėžio „Vyturio“ progimnazijos rūsys</t>
  </si>
  <si>
    <t>Panevėžio Alfonso Lipniūno progimnazijos rūsys</t>
  </si>
  <si>
    <t>Panevėžio „Šaltinio“ progimnazijos rūsys</t>
  </si>
  <si>
    <t>Panevėžio dailės mokyklos rūsys</t>
  </si>
  <si>
    <t>VšĮ Panevėžio mokymo centro rūsys</t>
  </si>
  <si>
    <t xml:space="preserve">Panevėžio kolegijos cokolinis aukštas </t>
  </si>
  <si>
    <t>Panevėžio sporto centro rankinio salės rūsys</t>
  </si>
  <si>
    <t xml:space="preserve">„Kalnapilio“ arenos rūsys </t>
  </si>
  <si>
    <t>VĮ Turto banko administracinių patalpų rūsys</t>
  </si>
  <si>
    <t>Stasio Eidrigevičiaus menų centro rūsys</t>
  </si>
  <si>
    <t>Panevėžio autobusų stoties požeminė automobilių stovėjimo aikštelė</t>
  </si>
  <si>
    <t>5B</t>
  </si>
  <si>
    <t>27.</t>
  </si>
  <si>
    <t>Respublikos g.</t>
  </si>
  <si>
    <t>Senamiesčio g.</t>
  </si>
  <si>
    <t>Velžio kel.</t>
  </si>
  <si>
    <t>Sietyno g.</t>
  </si>
  <si>
    <t>AB „Panevėžio energija“ slėptuvė</t>
  </si>
  <si>
    <t>UAB „Aukštaitijos vandenys“ slėptuvė</t>
  </si>
  <si>
    <t>UAB „Panevėžio gatvės“ rūsys</t>
  </si>
  <si>
    <t>UAB „Grauduva“ rūsys</t>
  </si>
  <si>
    <t xml:space="preserve">Ramygalos g. 15-ojo namo negyvenamoji patalpa, esanti rūsyje </t>
  </si>
  <si>
    <t>AB „Panevėžio energija“</t>
  </si>
  <si>
    <t>UAB „Aukštaitijos vandenys“</t>
  </si>
  <si>
    <t>UAB „Panevėžio gatvės“</t>
  </si>
  <si>
    <t>UAB „Grauduva“</t>
  </si>
  <si>
    <t>Panevėžio miesto savivaldybė, GMP tarnybos Panevėžio filialas</t>
  </si>
  <si>
    <t xml:space="preserve">*Panevėžio miesto parinktų priedangų ir jų poreikio sąrašas, patvirtintas vadovaujantis Slėptuvių, kolektyvinės apsaugos statinių ir priedangų poreikio nustatymo, parinkimo, žymėjimo, jų parengties organizavimo ir naudojimo tvarkos aprašu, patvirtintu Lietuvos Respublikos Vyriausybės 2022 m. gruodžio 29 d. nutarimu Nr. 1317 „Dėl Lietuvos Respublikos krizių valdymo ir civilinės saugos įstatymo įgyvendinimo“. </t>
  </si>
  <si>
    <t>Švietimo, mokslo ir sporto ministerija</t>
  </si>
  <si>
    <t>Priedangoje telpančių gyventojų skaičius</t>
  </si>
  <si>
    <t>Seniūnija</t>
  </si>
  <si>
    <t>PANEVĖŽIO MIESTO PARINKTŲ PRIEDANGŲ IR JŲ POREIKIO SĄRAŠAS*</t>
  </si>
  <si>
    <t>** Priedangoms  netaikomi statybos techninio reglamento STR 2.07.02:2024 „Slėptuvės, kolektyvinės apsaugos statinio ir priedangos projektavimo ir įrengimo reikalavimai“, patvirtinto Lietuvos Respublikos aplinkos ministro 2024 m. vasario 28 d. įsakymu Nr. D1-63 „Dėl statybos techninio reglamento STR 2.07.02:2024 „Slėptuvės, kolektyvinės apsaugos statinio ir priedangos projektavimo ir įrengimo reikalavimai“ patvirtinimo“, reikalavimai, kadangi minimas reglamentas nustato reikalavimus naujai projektuojamiems ir įrengiamamiems statiniams.</t>
  </si>
  <si>
    <t xml:space="preserve">Priedanga kartu su KAS. Priedangoje yra elektra </t>
  </si>
  <si>
    <t xml:space="preserve">Priedanga kartu su KAS. Priedangoje yra elektra, vanduo </t>
  </si>
  <si>
    <t xml:space="preserve">Priedangoje yra elektra </t>
  </si>
  <si>
    <t xml:space="preserve">Priedangoje yra elektra, vanduo </t>
  </si>
  <si>
    <t>Priedangoje įrengtos patalpos, skirtos darbuotojams, kurie užtikrina įmonės veiklos tęstinumą. Priedangoje yra elektra, vanduo, sanitarinis mazgas, alternatyvus elektros šaltinis</t>
  </si>
  <si>
    <t>Priedangoje įrengtos patalpos, skirtos darbuotojams, kurie užtikrina įmonės veiklos tęstinumą. Priedangoje yra elektra, vanduo, sanitarinis mazgas, avarinis išėjimas</t>
  </si>
  <si>
    <t>Priedangoje yra elektra</t>
  </si>
  <si>
    <t>Priedangoje įrengtos patalpos, skirtos darbuotojams, kurie užtikrina veiklos tęstinumą. Priedangoje yra elektra</t>
  </si>
  <si>
    <t>Priedangoje yra elektra, vanduo, sanitarinis mazgas</t>
  </si>
  <si>
    <t>28.</t>
  </si>
  <si>
    <t>29.</t>
  </si>
  <si>
    <t>Nepriklausomybės a.</t>
  </si>
  <si>
    <t xml:space="preserve">Aukštaičių g. </t>
  </si>
  <si>
    <t xml:space="preserve">Parko g. </t>
  </si>
  <si>
    <t>Nepriklausomybės a. 9-ojo namo savininkų bendrijos rūsys</t>
  </si>
  <si>
    <t>Aukštaičių g. 3-iojo namo savininkų bendrijos rūsys</t>
  </si>
  <si>
    <t>Parko g. 75-ojo namo savininkų bendrijos rūsys</t>
  </si>
  <si>
    <t>Priedangoje yra elektra, vanduo, generatorius 6,0 kW</t>
  </si>
  <si>
    <t>Priedangoje yra elektra, vanduo, sanitarinis mazgas, generatorius 5,0 kW</t>
  </si>
  <si>
    <t xml:space="preserve">Priedangoje yra elektra, vanduo, sanitarinis mazgas, generatorius 2,3 kW </t>
  </si>
  <si>
    <t>Panevėžio Broniaus Vaidučio Kutavičiaus muzikos mokykla</t>
  </si>
  <si>
    <t>Nepriklausomybės a. 9-ojo namo savininkų bendrija</t>
  </si>
  <si>
    <t>Aukštaičių g. 3-iojo namo savininkų bendrija</t>
  </si>
  <si>
    <t>Parko g. 75-ojo namo savininkų bendrija</t>
  </si>
  <si>
    <t>20.</t>
  </si>
  <si>
    <t>A. Smetonos g.</t>
  </si>
  <si>
    <t>J. Basanavičiaus g.</t>
  </si>
  <si>
    <t xml:space="preserve">Panevėžio „Minties“ inžinerojos gimnazijos rūsys </t>
  </si>
  <si>
    <t xml:space="preserve">Greitosios medicinos pagalbos tarnybos Panevėžio filialas </t>
  </si>
  <si>
    <t>Panevėžio Raimundo Sargūno sporto gimnazija</t>
  </si>
  <si>
    <t xml:space="preserve">Liepų al. </t>
  </si>
  <si>
    <t xml:space="preserve">30. </t>
  </si>
  <si>
    <t>Priedanga kartu su KAS. Priedangoje yra elektra</t>
  </si>
  <si>
    <t>31.</t>
  </si>
  <si>
    <t>32.</t>
  </si>
  <si>
    <t>33.</t>
  </si>
  <si>
    <t>34.</t>
  </si>
  <si>
    <t>35.</t>
  </si>
  <si>
    <t>36.</t>
  </si>
  <si>
    <t>Kosmonautų g. 5-ojo namo savininkų bendrija</t>
  </si>
  <si>
    <t>Algirdo g. 25-ojo namo savininkų bendrija</t>
  </si>
  <si>
    <t>Margių g. 12-ojo namo savininkų bendrija</t>
  </si>
  <si>
    <t>Durpyno g. 4-ojo namo savininkų bendrija</t>
  </si>
  <si>
    <t>Durpyno g. 10-ojo namo savininkų bendrija</t>
  </si>
  <si>
    <t>Kranto g. 25-ojo namo savininkų bendrija</t>
  </si>
  <si>
    <t>Kosmonautų g. 5-ojo namo savininkų bendrijos rūsys</t>
  </si>
  <si>
    <t>Algirdo g. 25-ojo namo savininkų bendrijos rūsys</t>
  </si>
  <si>
    <t>Margių g. 12-ojo namo savininkų bendrijos rūsys</t>
  </si>
  <si>
    <t>Durpyno g. 4-ojo namo savininkų bendrijos rūsys</t>
  </si>
  <si>
    <t>Durpyno g. 10-ojo namo savininkų bendrijos rūsys</t>
  </si>
  <si>
    <t>Kranto g. 25-ojo namo savininkų bendrijos rūsys</t>
  </si>
  <si>
    <t>Kosmonautų g.</t>
  </si>
  <si>
    <t xml:space="preserve">Algirdo g. </t>
  </si>
  <si>
    <t>Margių g.</t>
  </si>
  <si>
    <t>Priedangoje yra elektra, sanitarinis mazgas, generatorius 5,0 kW</t>
  </si>
  <si>
    <t>Priedangoje yra elektra, generatorius 6,5 kW</t>
  </si>
  <si>
    <t>Priedangoje yra elektra, generatorius 3,3 kW</t>
  </si>
  <si>
    <t>37.</t>
  </si>
  <si>
    <t>38.</t>
  </si>
  <si>
    <t>Kranto g.</t>
  </si>
  <si>
    <t xml:space="preserve">Marijonų </t>
  </si>
  <si>
    <t>51-80</t>
  </si>
  <si>
    <t>39.</t>
  </si>
  <si>
    <t>35-1</t>
  </si>
  <si>
    <t>25-35</t>
  </si>
  <si>
    <t>Panevėžio miesto savivaldybės administracinis pastatas</t>
  </si>
  <si>
    <t>40.</t>
  </si>
  <si>
    <t>41.</t>
  </si>
  <si>
    <t xml:space="preserve">Respublikos g. </t>
  </si>
  <si>
    <t>Marijonų g. 51-ojo namo daugiabutis (bendrabutis)</t>
  </si>
  <si>
    <t>Parko g. 35-ojo namo daugiabutis (bendrabutis)</t>
  </si>
  <si>
    <t>Kranto g. 25-ojo namo daugiabutis (bendrabutis)</t>
  </si>
  <si>
    <t>42.</t>
  </si>
  <si>
    <t>UAB „Norfos mažmena"</t>
  </si>
  <si>
    <t xml:space="preserve">Lasvės a. </t>
  </si>
  <si>
    <t>43.</t>
  </si>
  <si>
    <t>Atitinka STR 2.07.02:2024 reikalavimus</t>
  </si>
  <si>
    <t>Panevėžio miesto svivaldybė</t>
  </si>
  <si>
    <t>PATVIRTINTA
Panevėžio miesto savivaldybės mero 2024 m. spalio 24 d. potvarkiu Nr. M-645       (Panevėžio miesto savivaldybės mero 2026 m. gegužės 29 d. potvarkio Nr. M-326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</si>
</sst>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sz val="8"/>
      <name val="Calibri"/>
      <family val="2"/>
      <charset val="186"/>
      <scheme val="minor"/>
    </font>
    <font>
      <sz val="10"/>
      <name val="Times New Roman"/>
      <family val="1"/>
      <charset val="186"/>
    </font>
    <font>
      <b/>
      <sz val="14"/>
      <color theme="1"/>
      <name val="Times New Roman"/>
      <family val="1"/>
      <charset val="186"/>
    </font>
    <font>
      <b/>
      <sz val="10"/>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vertical="top" wrapText="1" shrinkToFit="1"/>
    </xf>
    <xf numFmtId="0" fontId="1" fillId="0" borderId="0" xfId="0" applyFont="1" applyAlignment="1">
      <alignment vertical="top" wrapText="1"/>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wrapText="1"/>
    </xf>
    <xf numFmtId="0" fontId="1" fillId="0" borderId="7" xfId="0" applyFont="1" applyBorder="1" applyAlignment="1">
      <alignment horizontal="left" wrapText="1"/>
    </xf>
    <xf numFmtId="1" fontId="3" fillId="0" borderId="1" xfId="0" applyNumberFormat="1" applyFont="1" applyBorder="1" applyAlignment="1">
      <alignment horizontal="center"/>
    </xf>
    <xf numFmtId="0" fontId="1"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1" fillId="0" borderId="1" xfId="0" applyFont="1" applyBorder="1" applyAlignment="1" applyProtection="1">
      <alignment horizontal="center" vertical="center" wrapText="1"/>
      <protection locked="0"/>
    </xf>
    <xf numFmtId="1" fontId="5" fillId="2" borderId="1" xfId="0" applyNumberFormat="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7" fillId="2" borderId="0" xfId="0" applyFont="1" applyFill="1" applyAlignment="1">
      <alignment horizontal="center" vertical="top" wrapText="1"/>
    </xf>
    <xf numFmtId="1" fontId="1" fillId="0" borderId="0" xfId="0" applyNumberFormat="1" applyFont="1" applyAlignment="1">
      <alignment horizontal="center"/>
    </xf>
    <xf numFmtId="0" fontId="8"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top" wrapText="1" shrinkToFit="1"/>
    </xf>
    <xf numFmtId="0" fontId="2" fillId="0" borderId="1" xfId="0" applyFont="1" applyBorder="1" applyAlignment="1">
      <alignment horizontal="center" vertical="center"/>
    </xf>
    <xf numFmtId="0" fontId="1" fillId="0" borderId="0" xfId="0" applyFont="1" applyAlignment="1">
      <alignment horizontal="left" vertical="top" wrapText="1"/>
    </xf>
    <xf numFmtId="49" fontId="6"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
  <sheetViews>
    <sheetView tabSelected="1" zoomScaleNormal="100" workbookViewId="0">
      <selection activeCell="N1" sqref="N1:N4"/>
    </sheetView>
  </sheetViews>
  <sheetFormatPr defaultColWidth="8.85546875" defaultRowHeight="12.75" x14ac:dyDescent="0.2"/>
  <cols>
    <col min="1" max="1" width="4.42578125" style="4" customWidth="1"/>
    <col min="2" max="2" width="17.5703125" style="1" customWidth="1"/>
    <col min="3" max="3" width="18.85546875" style="1" customWidth="1"/>
    <col min="4" max="4" width="20.42578125" style="1" customWidth="1"/>
    <col min="5" max="5" width="15.7109375" style="1" customWidth="1"/>
    <col min="6" max="6" width="22.28515625" style="3" customWidth="1"/>
    <col min="7" max="7" width="23.42578125" style="3" customWidth="1"/>
    <col min="8" max="8" width="23.42578125" style="1" customWidth="1"/>
    <col min="9" max="11" width="18.28515625" style="1" customWidth="1"/>
    <col min="12" max="12" width="17.140625" style="1" customWidth="1"/>
    <col min="13" max="13" width="26.140625" style="3" customWidth="1"/>
    <col min="14" max="14" width="26.85546875" style="1" customWidth="1"/>
    <col min="15" max="15" width="13" style="4" customWidth="1"/>
    <col min="16" max="16" width="14.42578125" style="4" customWidth="1"/>
    <col min="17" max="17" width="13.7109375" style="4" customWidth="1"/>
    <col min="18" max="18" width="12.5703125" style="4" bestFit="1" customWidth="1"/>
    <col min="19" max="19" width="11.7109375" style="4" customWidth="1"/>
    <col min="20" max="20" width="8.85546875" style="4"/>
    <col min="21" max="21" width="15.140625" style="4" customWidth="1"/>
    <col min="22" max="22" width="11.7109375" style="4" customWidth="1"/>
    <col min="23" max="23" width="12.5703125" style="4" customWidth="1"/>
    <col min="24" max="24" width="11.7109375" style="4" customWidth="1"/>
    <col min="25" max="16384" width="8.85546875" style="1"/>
  </cols>
  <sheetData>
    <row r="1" spans="1:24" x14ac:dyDescent="0.2">
      <c r="N1" s="41" t="s">
        <v>180</v>
      </c>
    </row>
    <row r="2" spans="1:24" x14ac:dyDescent="0.2">
      <c r="N2" s="41"/>
    </row>
    <row r="3" spans="1:24" x14ac:dyDescent="0.2">
      <c r="N3" s="41"/>
    </row>
    <row r="4" spans="1:24" ht="67.150000000000006" customHeight="1" x14ac:dyDescent="0.2">
      <c r="N4" s="41"/>
    </row>
    <row r="5" spans="1:24" ht="24.6" customHeight="1" x14ac:dyDescent="0.2">
      <c r="A5" s="42" t="s">
        <v>100</v>
      </c>
      <c r="B5" s="42"/>
      <c r="C5" s="42"/>
      <c r="D5" s="42"/>
      <c r="E5" s="42"/>
      <c r="F5" s="42"/>
      <c r="G5" s="42"/>
      <c r="H5" s="42"/>
      <c r="I5" s="42"/>
      <c r="J5" s="42"/>
      <c r="K5" s="42"/>
      <c r="L5" s="42"/>
      <c r="M5" s="42"/>
    </row>
    <row r="6" spans="1:24" ht="15" customHeight="1" x14ac:dyDescent="0.2">
      <c r="A6" s="43" t="s">
        <v>0</v>
      </c>
      <c r="B6" s="43" t="s">
        <v>99</v>
      </c>
      <c r="C6" s="43" t="s">
        <v>40</v>
      </c>
      <c r="D6" s="43" t="s">
        <v>1</v>
      </c>
      <c r="E6" s="43" t="s">
        <v>2</v>
      </c>
      <c r="F6" s="43" t="s">
        <v>35</v>
      </c>
      <c r="G6" s="43" t="s">
        <v>41</v>
      </c>
      <c r="H6" s="43" t="s">
        <v>22</v>
      </c>
      <c r="I6" s="45" t="s">
        <v>98</v>
      </c>
      <c r="J6" s="45" t="s">
        <v>36</v>
      </c>
      <c r="K6" s="40" t="s">
        <v>37</v>
      </c>
      <c r="L6" s="40"/>
      <c r="M6" s="40" t="s">
        <v>3</v>
      </c>
      <c r="N6" s="40" t="s">
        <v>3</v>
      </c>
      <c r="O6" s="1"/>
      <c r="P6" s="1"/>
      <c r="Q6" s="1"/>
      <c r="R6" s="1"/>
      <c r="S6" s="1"/>
      <c r="T6" s="1"/>
      <c r="U6" s="1"/>
      <c r="V6" s="1"/>
      <c r="W6" s="1"/>
      <c r="X6" s="1"/>
    </row>
    <row r="7" spans="1:24" s="5" customFormat="1" ht="59.45" customHeight="1" x14ac:dyDescent="0.25">
      <c r="A7" s="44"/>
      <c r="B7" s="44"/>
      <c r="C7" s="44"/>
      <c r="D7" s="44"/>
      <c r="E7" s="44"/>
      <c r="F7" s="44"/>
      <c r="G7" s="44"/>
      <c r="H7" s="44"/>
      <c r="I7" s="46"/>
      <c r="J7" s="46"/>
      <c r="K7" s="6" t="s">
        <v>38</v>
      </c>
      <c r="L7" s="7" t="s">
        <v>39</v>
      </c>
      <c r="M7" s="40"/>
      <c r="N7" s="40"/>
    </row>
    <row r="8" spans="1:24" x14ac:dyDescent="0.2">
      <c r="A8" s="6">
        <v>1</v>
      </c>
      <c r="B8" s="6">
        <v>2</v>
      </c>
      <c r="C8" s="6">
        <v>3</v>
      </c>
      <c r="D8" s="6">
        <v>4</v>
      </c>
      <c r="E8" s="6">
        <v>5</v>
      </c>
      <c r="F8" s="6">
        <v>6</v>
      </c>
      <c r="G8" s="6">
        <v>7</v>
      </c>
      <c r="H8" s="6">
        <v>8</v>
      </c>
      <c r="I8" s="6">
        <v>9</v>
      </c>
      <c r="J8" s="8">
        <v>10</v>
      </c>
      <c r="K8" s="8">
        <v>11</v>
      </c>
      <c r="L8" s="8">
        <v>12</v>
      </c>
      <c r="M8" s="8">
        <v>13</v>
      </c>
      <c r="N8" s="8">
        <v>14</v>
      </c>
      <c r="O8" s="1"/>
      <c r="P8" s="1"/>
      <c r="Q8" s="1"/>
      <c r="R8" s="1"/>
      <c r="S8" s="1"/>
      <c r="T8" s="1"/>
      <c r="U8" s="1"/>
      <c r="V8" s="1"/>
      <c r="W8" s="1"/>
      <c r="X8" s="1"/>
    </row>
    <row r="9" spans="1:24" ht="40.9" customHeight="1" x14ac:dyDescent="0.2">
      <c r="A9" s="9" t="s">
        <v>4</v>
      </c>
      <c r="B9" s="10" t="s">
        <v>42</v>
      </c>
      <c r="C9" s="9" t="s">
        <v>5</v>
      </c>
      <c r="D9" s="9" t="s">
        <v>23</v>
      </c>
      <c r="E9" s="9">
        <v>29</v>
      </c>
      <c r="F9" s="10" t="s">
        <v>65</v>
      </c>
      <c r="G9" s="10" t="s">
        <v>42</v>
      </c>
      <c r="H9" s="9">
        <v>726</v>
      </c>
      <c r="I9" s="11">
        <f>H9/1.5</f>
        <v>484</v>
      </c>
      <c r="J9" s="9" t="s">
        <v>43</v>
      </c>
      <c r="K9" s="9">
        <v>523094</v>
      </c>
      <c r="L9" s="9">
        <v>6178048</v>
      </c>
      <c r="M9" s="10" t="s">
        <v>64</v>
      </c>
      <c r="N9" s="29" t="s">
        <v>102</v>
      </c>
      <c r="O9" s="1"/>
      <c r="P9" s="1"/>
      <c r="Q9" s="1"/>
      <c r="R9" s="1"/>
      <c r="S9" s="1"/>
      <c r="T9" s="1"/>
      <c r="U9" s="1"/>
      <c r="V9" s="1"/>
      <c r="W9" s="1"/>
      <c r="X9" s="1"/>
    </row>
    <row r="10" spans="1:24" ht="38.25" customHeight="1" x14ac:dyDescent="0.2">
      <c r="A10" s="9" t="s">
        <v>6</v>
      </c>
      <c r="B10" s="10" t="s">
        <v>42</v>
      </c>
      <c r="C10" s="9" t="s">
        <v>5</v>
      </c>
      <c r="D10" s="9" t="s">
        <v>24</v>
      </c>
      <c r="E10" s="9">
        <v>40</v>
      </c>
      <c r="F10" s="10" t="s">
        <v>129</v>
      </c>
      <c r="G10" s="10" t="s">
        <v>42</v>
      </c>
      <c r="H10" s="9">
        <v>942</v>
      </c>
      <c r="I10" s="11">
        <f t="shared" ref="I10:I37" si="0">H10/1.5</f>
        <v>628</v>
      </c>
      <c r="J10" s="9" t="s">
        <v>43</v>
      </c>
      <c r="K10" s="9">
        <v>520619</v>
      </c>
      <c r="L10" s="9">
        <v>6176952</v>
      </c>
      <c r="M10" s="10" t="s">
        <v>64</v>
      </c>
      <c r="N10" s="29" t="s">
        <v>102</v>
      </c>
      <c r="O10" s="1"/>
      <c r="P10" s="1"/>
      <c r="Q10" s="1"/>
      <c r="R10" s="1"/>
      <c r="S10" s="1"/>
      <c r="T10" s="1"/>
      <c r="U10" s="1"/>
      <c r="V10" s="1"/>
      <c r="W10" s="1"/>
      <c r="X10" s="1"/>
    </row>
    <row r="11" spans="1:24" ht="36" customHeight="1" x14ac:dyDescent="0.2">
      <c r="A11" s="9" t="s">
        <v>7</v>
      </c>
      <c r="B11" s="10" t="s">
        <v>42</v>
      </c>
      <c r="C11" s="9" t="s">
        <v>5</v>
      </c>
      <c r="D11" s="12" t="s">
        <v>25</v>
      </c>
      <c r="E11" s="12">
        <v>16</v>
      </c>
      <c r="F11" s="13" t="s">
        <v>66</v>
      </c>
      <c r="G11" s="10" t="s">
        <v>42</v>
      </c>
      <c r="H11" s="12">
        <v>750</v>
      </c>
      <c r="I11" s="11">
        <f t="shared" si="0"/>
        <v>500</v>
      </c>
      <c r="J11" s="9" t="s">
        <v>43</v>
      </c>
      <c r="K11" s="12">
        <v>522677</v>
      </c>
      <c r="L11" s="12">
        <v>6176833</v>
      </c>
      <c r="M11" s="10" t="s">
        <v>64</v>
      </c>
      <c r="N11" s="29" t="s">
        <v>102</v>
      </c>
      <c r="O11" s="1"/>
      <c r="P11" s="1"/>
      <c r="Q11" s="1"/>
      <c r="R11" s="1"/>
      <c r="S11" s="1"/>
      <c r="T11" s="1"/>
      <c r="U11" s="1"/>
      <c r="V11" s="1"/>
      <c r="W11" s="1"/>
      <c r="X11" s="1"/>
    </row>
    <row r="12" spans="1:24" ht="37.5" customHeight="1" x14ac:dyDescent="0.2">
      <c r="A12" s="9" t="s">
        <v>8</v>
      </c>
      <c r="B12" s="10" t="s">
        <v>42</v>
      </c>
      <c r="C12" s="9" t="s">
        <v>5</v>
      </c>
      <c r="D12" s="12" t="s">
        <v>26</v>
      </c>
      <c r="E12" s="12">
        <v>26</v>
      </c>
      <c r="F12" s="13" t="s">
        <v>67</v>
      </c>
      <c r="G12" s="10" t="s">
        <v>42</v>
      </c>
      <c r="H12" s="12">
        <v>1298</v>
      </c>
      <c r="I12" s="11">
        <f t="shared" si="0"/>
        <v>865.33333333333337</v>
      </c>
      <c r="J12" s="9" t="s">
        <v>43</v>
      </c>
      <c r="K12" s="12">
        <v>521082</v>
      </c>
      <c r="L12" s="12">
        <v>6176722</v>
      </c>
      <c r="M12" s="10" t="s">
        <v>64</v>
      </c>
      <c r="N12" s="29" t="s">
        <v>102</v>
      </c>
      <c r="O12" s="1"/>
      <c r="P12" s="1"/>
      <c r="Q12" s="1"/>
      <c r="R12" s="1"/>
      <c r="S12" s="1"/>
      <c r="T12" s="1"/>
      <c r="U12" s="1"/>
      <c r="V12" s="1"/>
      <c r="W12" s="1"/>
      <c r="X12" s="1"/>
    </row>
    <row r="13" spans="1:24" ht="39" customHeight="1" x14ac:dyDescent="0.2">
      <c r="A13" s="9" t="s">
        <v>9</v>
      </c>
      <c r="B13" s="10" t="s">
        <v>42</v>
      </c>
      <c r="C13" s="9" t="s">
        <v>5</v>
      </c>
      <c r="D13" s="9" t="s">
        <v>27</v>
      </c>
      <c r="E13" s="9">
        <v>1</v>
      </c>
      <c r="F13" s="10" t="s">
        <v>68</v>
      </c>
      <c r="G13" s="10" t="s">
        <v>42</v>
      </c>
      <c r="H13" s="9">
        <v>311</v>
      </c>
      <c r="I13" s="11">
        <f t="shared" si="0"/>
        <v>207.33333333333334</v>
      </c>
      <c r="J13" s="9" t="s">
        <v>43</v>
      </c>
      <c r="K13" s="9">
        <v>522840</v>
      </c>
      <c r="L13" s="9">
        <v>6176453</v>
      </c>
      <c r="M13" s="10" t="s">
        <v>64</v>
      </c>
      <c r="N13" s="29" t="s">
        <v>102</v>
      </c>
      <c r="O13" s="1"/>
      <c r="P13" s="1"/>
      <c r="Q13" s="1"/>
      <c r="R13" s="1"/>
      <c r="S13" s="1"/>
      <c r="T13" s="1"/>
      <c r="U13" s="1"/>
      <c r="V13" s="1"/>
      <c r="W13" s="1"/>
      <c r="X13" s="1"/>
    </row>
    <row r="14" spans="1:24" ht="39" customHeight="1" x14ac:dyDescent="0.2">
      <c r="A14" s="9" t="s">
        <v>10</v>
      </c>
      <c r="B14" s="10" t="s">
        <v>42</v>
      </c>
      <c r="C14" s="9" t="s">
        <v>5</v>
      </c>
      <c r="D14" s="9" t="s">
        <v>28</v>
      </c>
      <c r="E14" s="9">
        <v>40</v>
      </c>
      <c r="F14" s="10" t="s">
        <v>69</v>
      </c>
      <c r="G14" s="10" t="s">
        <v>42</v>
      </c>
      <c r="H14" s="9">
        <v>822</v>
      </c>
      <c r="I14" s="11">
        <f t="shared" si="0"/>
        <v>548</v>
      </c>
      <c r="J14" s="9" t="s">
        <v>43</v>
      </c>
      <c r="K14" s="9">
        <v>522132</v>
      </c>
      <c r="L14" s="9">
        <v>6177556</v>
      </c>
      <c r="M14" s="10" t="s">
        <v>64</v>
      </c>
      <c r="N14" s="29" t="s">
        <v>102</v>
      </c>
      <c r="O14" s="1"/>
      <c r="P14" s="1"/>
      <c r="Q14" s="1"/>
      <c r="R14" s="1"/>
      <c r="S14" s="1"/>
      <c r="T14" s="1"/>
      <c r="U14" s="1"/>
      <c r="V14" s="1"/>
      <c r="W14" s="1"/>
      <c r="X14" s="1"/>
    </row>
    <row r="15" spans="1:24" ht="38.450000000000003" customHeight="1" x14ac:dyDescent="0.2">
      <c r="A15" s="9" t="s">
        <v>11</v>
      </c>
      <c r="B15" s="10" t="s">
        <v>42</v>
      </c>
      <c r="C15" s="9" t="s">
        <v>5</v>
      </c>
      <c r="D15" s="9" t="s">
        <v>29</v>
      </c>
      <c r="E15" s="9">
        <v>138</v>
      </c>
      <c r="F15" s="10" t="s">
        <v>70</v>
      </c>
      <c r="G15" s="10" t="s">
        <v>42</v>
      </c>
      <c r="H15" s="9">
        <v>677</v>
      </c>
      <c r="I15" s="11">
        <f t="shared" si="0"/>
        <v>451.33333333333331</v>
      </c>
      <c r="J15" s="9" t="s">
        <v>43</v>
      </c>
      <c r="K15" s="9">
        <v>520156</v>
      </c>
      <c r="L15" s="9">
        <v>6177476</v>
      </c>
      <c r="M15" s="10" t="s">
        <v>64</v>
      </c>
      <c r="N15" s="29" t="s">
        <v>102</v>
      </c>
      <c r="O15" s="1"/>
      <c r="P15" s="1"/>
      <c r="Q15" s="1"/>
      <c r="R15" s="1"/>
      <c r="S15" s="1"/>
      <c r="T15" s="1"/>
      <c r="U15" s="1"/>
      <c r="V15" s="1"/>
      <c r="W15" s="1"/>
      <c r="X15" s="1"/>
    </row>
    <row r="16" spans="1:24" ht="25.5" x14ac:dyDescent="0.2">
      <c r="A16" s="9" t="s">
        <v>12</v>
      </c>
      <c r="B16" s="10" t="s">
        <v>42</v>
      </c>
      <c r="C16" s="9" t="s">
        <v>5</v>
      </c>
      <c r="D16" s="12" t="s">
        <v>24</v>
      </c>
      <c r="E16" s="12">
        <v>67</v>
      </c>
      <c r="F16" s="13" t="s">
        <v>71</v>
      </c>
      <c r="G16" s="10" t="s">
        <v>42</v>
      </c>
      <c r="H16" s="12">
        <v>4196</v>
      </c>
      <c r="I16" s="11">
        <f t="shared" si="0"/>
        <v>2797.3333333333335</v>
      </c>
      <c r="J16" s="9" t="s">
        <v>43</v>
      </c>
      <c r="K16" s="12">
        <v>520271</v>
      </c>
      <c r="L16" s="12">
        <v>6176753</v>
      </c>
      <c r="M16" s="10" t="s">
        <v>64</v>
      </c>
      <c r="N16" s="29" t="s">
        <v>102</v>
      </c>
      <c r="O16" s="1"/>
      <c r="P16" s="1"/>
      <c r="Q16" s="1"/>
      <c r="R16" s="1"/>
      <c r="S16" s="1"/>
      <c r="T16" s="1"/>
      <c r="U16" s="1"/>
      <c r="V16" s="1"/>
      <c r="W16" s="1"/>
      <c r="X16" s="1"/>
    </row>
    <row r="17" spans="1:24" ht="25.5" x14ac:dyDescent="0.2">
      <c r="A17" s="9" t="s">
        <v>13</v>
      </c>
      <c r="B17" s="10" t="s">
        <v>42</v>
      </c>
      <c r="C17" s="9" t="s">
        <v>5</v>
      </c>
      <c r="D17" s="9" t="s">
        <v>25</v>
      </c>
      <c r="E17" s="9">
        <v>16</v>
      </c>
      <c r="F17" s="10" t="s">
        <v>72</v>
      </c>
      <c r="G17" s="10" t="s">
        <v>42</v>
      </c>
      <c r="H17" s="9">
        <v>340</v>
      </c>
      <c r="I17" s="11">
        <f t="shared" si="0"/>
        <v>226.66666666666666</v>
      </c>
      <c r="J17" s="9" t="s">
        <v>43</v>
      </c>
      <c r="K17" s="9">
        <v>522680</v>
      </c>
      <c r="L17" s="9">
        <v>6176831</v>
      </c>
      <c r="M17" s="10" t="s">
        <v>64</v>
      </c>
      <c r="N17" s="29" t="s">
        <v>102</v>
      </c>
      <c r="O17" s="1"/>
      <c r="P17" s="1"/>
      <c r="Q17" s="1"/>
      <c r="R17" s="1"/>
      <c r="S17" s="1"/>
      <c r="T17" s="1"/>
      <c r="U17" s="1"/>
      <c r="V17" s="1"/>
      <c r="W17" s="1"/>
      <c r="X17" s="1"/>
    </row>
    <row r="18" spans="1:24" ht="38.25" x14ac:dyDescent="0.2">
      <c r="A18" s="9" t="s">
        <v>14</v>
      </c>
      <c r="B18" s="10" t="s">
        <v>42</v>
      </c>
      <c r="C18" s="9" t="s">
        <v>5</v>
      </c>
      <c r="D18" s="9" t="s">
        <v>30</v>
      </c>
      <c r="E18" s="9">
        <v>2</v>
      </c>
      <c r="F18" s="10" t="s">
        <v>122</v>
      </c>
      <c r="G18" s="10" t="s">
        <v>42</v>
      </c>
      <c r="H18" s="9">
        <v>530</v>
      </c>
      <c r="I18" s="11">
        <f t="shared" si="0"/>
        <v>353.33333333333331</v>
      </c>
      <c r="J18" s="9" t="s">
        <v>43</v>
      </c>
      <c r="K18" s="9">
        <v>522669</v>
      </c>
      <c r="L18" s="9">
        <v>6176890</v>
      </c>
      <c r="M18" s="10" t="s">
        <v>64</v>
      </c>
      <c r="N18" s="29" t="s">
        <v>102</v>
      </c>
      <c r="O18" s="1"/>
      <c r="P18" s="1"/>
      <c r="Q18" s="1"/>
      <c r="R18" s="1"/>
      <c r="S18" s="1"/>
      <c r="T18" s="1"/>
      <c r="U18" s="1"/>
      <c r="V18" s="1"/>
      <c r="W18" s="1"/>
      <c r="X18" s="1"/>
    </row>
    <row r="19" spans="1:24" ht="25.5" x14ac:dyDescent="0.2">
      <c r="A19" s="9" t="s">
        <v>15</v>
      </c>
      <c r="B19" s="10" t="s">
        <v>42</v>
      </c>
      <c r="C19" s="9" t="s">
        <v>5</v>
      </c>
      <c r="D19" s="9" t="s">
        <v>31</v>
      </c>
      <c r="E19" s="9">
        <v>68</v>
      </c>
      <c r="F19" s="10" t="s">
        <v>73</v>
      </c>
      <c r="G19" s="10" t="s">
        <v>97</v>
      </c>
      <c r="H19" s="9">
        <v>1000</v>
      </c>
      <c r="I19" s="11">
        <f t="shared" si="0"/>
        <v>666.66666666666663</v>
      </c>
      <c r="J19" s="9" t="s">
        <v>43</v>
      </c>
      <c r="K19" s="9">
        <v>523818</v>
      </c>
      <c r="L19" s="9">
        <v>6176083</v>
      </c>
      <c r="M19" s="10" t="s">
        <v>64</v>
      </c>
      <c r="N19" s="29" t="s">
        <v>102</v>
      </c>
      <c r="O19" s="1"/>
      <c r="P19" s="1"/>
      <c r="Q19" s="1"/>
      <c r="R19" s="1"/>
      <c r="S19" s="1"/>
      <c r="T19" s="1"/>
      <c r="U19" s="1"/>
      <c r="V19" s="1"/>
      <c r="W19" s="1"/>
      <c r="X19" s="1"/>
    </row>
    <row r="20" spans="1:24" ht="25.5" x14ac:dyDescent="0.2">
      <c r="A20" s="9" t="s">
        <v>16</v>
      </c>
      <c r="B20" s="10" t="s">
        <v>42</v>
      </c>
      <c r="C20" s="9" t="s">
        <v>5</v>
      </c>
      <c r="D20" s="9" t="s">
        <v>32</v>
      </c>
      <c r="E20" s="9">
        <v>35</v>
      </c>
      <c r="F20" s="10" t="s">
        <v>73</v>
      </c>
      <c r="G20" s="10" t="s">
        <v>97</v>
      </c>
      <c r="H20" s="9">
        <v>400</v>
      </c>
      <c r="I20" s="11">
        <f t="shared" si="0"/>
        <v>266.66666666666669</v>
      </c>
      <c r="J20" s="9" t="s">
        <v>43</v>
      </c>
      <c r="K20" s="9">
        <v>522431</v>
      </c>
      <c r="L20" s="9">
        <v>6176019</v>
      </c>
      <c r="M20" s="10" t="s">
        <v>64</v>
      </c>
      <c r="N20" s="29" t="s">
        <v>102</v>
      </c>
      <c r="O20" s="1"/>
      <c r="P20" s="1"/>
      <c r="Q20" s="1"/>
      <c r="R20" s="1"/>
      <c r="S20" s="1"/>
      <c r="T20" s="1"/>
      <c r="U20" s="1"/>
      <c r="V20" s="1"/>
      <c r="W20" s="1"/>
      <c r="X20" s="1"/>
    </row>
    <row r="21" spans="1:24" ht="25.5" x14ac:dyDescent="0.2">
      <c r="A21" s="9" t="s">
        <v>17</v>
      </c>
      <c r="B21" s="10" t="s">
        <v>42</v>
      </c>
      <c r="C21" s="9" t="s">
        <v>5</v>
      </c>
      <c r="D21" s="9" t="s">
        <v>20</v>
      </c>
      <c r="E21" s="9">
        <v>23</v>
      </c>
      <c r="F21" s="10" t="s">
        <v>74</v>
      </c>
      <c r="G21" s="10" t="s">
        <v>97</v>
      </c>
      <c r="H21" s="9">
        <v>260</v>
      </c>
      <c r="I21" s="11">
        <f t="shared" si="0"/>
        <v>173.33333333333334</v>
      </c>
      <c r="J21" s="9" t="s">
        <v>43</v>
      </c>
      <c r="K21" s="9">
        <v>522728</v>
      </c>
      <c r="L21" s="9">
        <v>6177047</v>
      </c>
      <c r="M21" s="10" t="s">
        <v>64</v>
      </c>
      <c r="N21" s="29" t="s">
        <v>102</v>
      </c>
      <c r="O21" s="1"/>
      <c r="P21" s="1"/>
      <c r="Q21" s="1"/>
      <c r="R21" s="1"/>
      <c r="S21" s="1"/>
      <c r="T21" s="1"/>
      <c r="U21" s="1"/>
      <c r="V21" s="1"/>
      <c r="W21" s="1"/>
      <c r="X21" s="1"/>
    </row>
    <row r="22" spans="1:24" ht="25.5" x14ac:dyDescent="0.2">
      <c r="A22" s="9" t="s">
        <v>18</v>
      </c>
      <c r="B22" s="10" t="s">
        <v>42</v>
      </c>
      <c r="C22" s="9" t="s">
        <v>5</v>
      </c>
      <c r="D22" s="9" t="s">
        <v>33</v>
      </c>
      <c r="E22" s="9" t="s">
        <v>21</v>
      </c>
      <c r="F22" s="10" t="s">
        <v>75</v>
      </c>
      <c r="G22" s="10" t="s">
        <v>42</v>
      </c>
      <c r="H22" s="9">
        <v>300</v>
      </c>
      <c r="I22" s="11">
        <f t="shared" si="0"/>
        <v>200</v>
      </c>
      <c r="J22" s="9" t="s">
        <v>43</v>
      </c>
      <c r="K22" s="9">
        <v>522844</v>
      </c>
      <c r="L22" s="9">
        <v>6176014</v>
      </c>
      <c r="M22" s="10" t="s">
        <v>64</v>
      </c>
      <c r="N22" s="29" t="s">
        <v>102</v>
      </c>
      <c r="O22" s="1"/>
      <c r="P22" s="1"/>
      <c r="Q22" s="1"/>
      <c r="R22" s="1"/>
      <c r="S22" s="1"/>
      <c r="T22" s="1"/>
      <c r="U22" s="1"/>
      <c r="V22" s="1"/>
      <c r="W22" s="1"/>
      <c r="X22" s="1"/>
    </row>
    <row r="23" spans="1:24" ht="25.5" x14ac:dyDescent="0.2">
      <c r="A23" s="9" t="s">
        <v>19</v>
      </c>
      <c r="B23" s="10" t="s">
        <v>42</v>
      </c>
      <c r="C23" s="9" t="s">
        <v>5</v>
      </c>
      <c r="D23" s="9" t="s">
        <v>34</v>
      </c>
      <c r="E23" s="9">
        <v>12</v>
      </c>
      <c r="F23" s="10" t="s">
        <v>76</v>
      </c>
      <c r="G23" s="10" t="s">
        <v>42</v>
      </c>
      <c r="H23" s="9">
        <v>600</v>
      </c>
      <c r="I23" s="11">
        <f t="shared" si="0"/>
        <v>400</v>
      </c>
      <c r="J23" s="9" t="s">
        <v>43</v>
      </c>
      <c r="K23" s="9">
        <v>521277</v>
      </c>
      <c r="L23" s="9">
        <v>6177712</v>
      </c>
      <c r="M23" s="10" t="s">
        <v>64</v>
      </c>
      <c r="N23" s="29" t="s">
        <v>103</v>
      </c>
      <c r="O23" s="1"/>
      <c r="P23" s="1"/>
      <c r="Q23" s="1"/>
      <c r="R23" s="1"/>
      <c r="S23" s="1"/>
      <c r="T23" s="1"/>
      <c r="U23" s="1"/>
      <c r="V23" s="1"/>
      <c r="W23" s="1"/>
      <c r="X23" s="1"/>
    </row>
    <row r="24" spans="1:24" ht="38.25" customHeight="1" x14ac:dyDescent="0.2">
      <c r="A24" s="9" t="s">
        <v>48</v>
      </c>
      <c r="B24" s="10" t="s">
        <v>42</v>
      </c>
      <c r="C24" s="9" t="s">
        <v>5</v>
      </c>
      <c r="D24" s="9" t="s">
        <v>82</v>
      </c>
      <c r="E24" s="14" t="s">
        <v>49</v>
      </c>
      <c r="F24" s="10" t="s">
        <v>77</v>
      </c>
      <c r="G24" s="10" t="s">
        <v>50</v>
      </c>
      <c r="H24" s="9">
        <v>171</v>
      </c>
      <c r="I24" s="11">
        <f t="shared" si="0"/>
        <v>114</v>
      </c>
      <c r="J24" s="9" t="s">
        <v>43</v>
      </c>
      <c r="K24" s="9">
        <v>522583</v>
      </c>
      <c r="L24" s="9">
        <v>6177475</v>
      </c>
      <c r="M24" s="10" t="s">
        <v>64</v>
      </c>
      <c r="N24" s="29" t="s">
        <v>104</v>
      </c>
      <c r="O24" s="1"/>
      <c r="P24" s="1"/>
      <c r="Q24" s="1"/>
      <c r="R24" s="1"/>
      <c r="S24" s="1"/>
      <c r="T24" s="1"/>
      <c r="U24" s="1"/>
      <c r="V24" s="1"/>
      <c r="W24" s="1"/>
      <c r="X24" s="1"/>
    </row>
    <row r="25" spans="1:24" ht="38.25" x14ac:dyDescent="0.2">
      <c r="A25" s="9" t="s">
        <v>51</v>
      </c>
      <c r="B25" s="10" t="s">
        <v>42</v>
      </c>
      <c r="C25" s="9" t="s">
        <v>5</v>
      </c>
      <c r="D25" s="9" t="s">
        <v>82</v>
      </c>
      <c r="E25" s="9">
        <v>62</v>
      </c>
      <c r="F25" s="10" t="s">
        <v>77</v>
      </c>
      <c r="G25" s="10" t="s">
        <v>50</v>
      </c>
      <c r="H25" s="9">
        <v>370</v>
      </c>
      <c r="I25" s="11">
        <f t="shared" si="0"/>
        <v>246.66666666666666</v>
      </c>
      <c r="J25" s="9" t="s">
        <v>43</v>
      </c>
      <c r="K25" s="9">
        <v>522471</v>
      </c>
      <c r="L25" s="9">
        <v>6177876</v>
      </c>
      <c r="M25" s="10" t="s">
        <v>64</v>
      </c>
      <c r="N25" s="29" t="s">
        <v>105</v>
      </c>
      <c r="O25" s="1"/>
      <c r="P25" s="1"/>
      <c r="Q25" s="1"/>
      <c r="R25" s="1"/>
      <c r="S25" s="1"/>
      <c r="T25" s="1"/>
      <c r="U25" s="1"/>
      <c r="V25" s="1"/>
      <c r="W25" s="1"/>
      <c r="X25" s="1"/>
    </row>
    <row r="26" spans="1:24" ht="89.25" x14ac:dyDescent="0.2">
      <c r="A26" s="12" t="s">
        <v>52</v>
      </c>
      <c r="B26" s="10" t="s">
        <v>42</v>
      </c>
      <c r="C26" s="12" t="s">
        <v>5</v>
      </c>
      <c r="D26" s="12" t="s">
        <v>83</v>
      </c>
      <c r="E26" s="12">
        <v>113</v>
      </c>
      <c r="F26" s="13" t="s">
        <v>86</v>
      </c>
      <c r="G26" s="13" t="s">
        <v>91</v>
      </c>
      <c r="H26" s="9">
        <v>140</v>
      </c>
      <c r="I26" s="15">
        <f t="shared" si="0"/>
        <v>93.333333333333329</v>
      </c>
      <c r="J26" s="12" t="s">
        <v>43</v>
      </c>
      <c r="K26" s="12">
        <v>524227</v>
      </c>
      <c r="L26" s="12">
        <v>6179287</v>
      </c>
      <c r="M26" s="10" t="s">
        <v>64</v>
      </c>
      <c r="N26" s="30" t="s">
        <v>106</v>
      </c>
      <c r="O26" s="1"/>
      <c r="P26" s="1"/>
      <c r="Q26" s="1"/>
      <c r="R26" s="1"/>
      <c r="S26" s="1"/>
      <c r="T26" s="1"/>
      <c r="U26" s="1"/>
      <c r="V26" s="1"/>
      <c r="W26" s="1"/>
      <c r="X26" s="1"/>
    </row>
    <row r="27" spans="1:24" ht="76.5" x14ac:dyDescent="0.2">
      <c r="A27" s="12" t="s">
        <v>53</v>
      </c>
      <c r="B27" s="10" t="s">
        <v>42</v>
      </c>
      <c r="C27" s="12" t="s">
        <v>5</v>
      </c>
      <c r="D27" s="12" t="s">
        <v>84</v>
      </c>
      <c r="E27" s="12">
        <v>13</v>
      </c>
      <c r="F27" s="13" t="s">
        <v>87</v>
      </c>
      <c r="G27" s="13" t="s">
        <v>92</v>
      </c>
      <c r="H27" s="9">
        <v>90</v>
      </c>
      <c r="I27" s="15">
        <f t="shared" si="0"/>
        <v>60</v>
      </c>
      <c r="J27" s="12" t="s">
        <v>43</v>
      </c>
      <c r="K27" s="12">
        <v>524427</v>
      </c>
      <c r="L27" s="12">
        <v>6177011</v>
      </c>
      <c r="M27" s="10" t="s">
        <v>64</v>
      </c>
      <c r="N27" s="30" t="s">
        <v>107</v>
      </c>
      <c r="O27" s="1"/>
      <c r="P27" s="1"/>
      <c r="Q27" s="1"/>
      <c r="R27" s="1"/>
      <c r="S27" s="1"/>
      <c r="T27" s="1"/>
      <c r="U27" s="1"/>
      <c r="V27" s="1"/>
      <c r="W27" s="1"/>
      <c r="X27" s="1"/>
    </row>
    <row r="28" spans="1:24" ht="25.5" x14ac:dyDescent="0.2">
      <c r="A28" s="9" t="s">
        <v>126</v>
      </c>
      <c r="B28" s="10" t="s">
        <v>42</v>
      </c>
      <c r="C28" s="9" t="s">
        <v>5</v>
      </c>
      <c r="D28" s="9" t="s">
        <v>127</v>
      </c>
      <c r="E28" s="12">
        <v>33</v>
      </c>
      <c r="F28" s="10" t="s">
        <v>88</v>
      </c>
      <c r="G28" s="10" t="s">
        <v>93</v>
      </c>
      <c r="H28" s="9">
        <v>177</v>
      </c>
      <c r="I28" s="11">
        <f t="shared" si="0"/>
        <v>118</v>
      </c>
      <c r="J28" s="9" t="s">
        <v>43</v>
      </c>
      <c r="K28" s="9">
        <v>522339</v>
      </c>
      <c r="L28" s="9">
        <v>6177371</v>
      </c>
      <c r="M28" s="10" t="s">
        <v>64</v>
      </c>
      <c r="N28" s="29" t="s">
        <v>108</v>
      </c>
      <c r="O28" s="1"/>
      <c r="P28" s="1"/>
      <c r="Q28" s="1"/>
      <c r="R28" s="1"/>
      <c r="S28" s="1"/>
      <c r="T28" s="1"/>
      <c r="U28" s="1"/>
      <c r="V28" s="1"/>
      <c r="W28" s="1"/>
      <c r="X28" s="1"/>
    </row>
    <row r="29" spans="1:24" ht="51" x14ac:dyDescent="0.2">
      <c r="A29" s="9" t="s">
        <v>54</v>
      </c>
      <c r="B29" s="10" t="s">
        <v>42</v>
      </c>
      <c r="C29" s="9" t="s">
        <v>5</v>
      </c>
      <c r="D29" s="9" t="s">
        <v>128</v>
      </c>
      <c r="E29" s="12">
        <v>75</v>
      </c>
      <c r="F29" s="10" t="s">
        <v>89</v>
      </c>
      <c r="G29" s="10" t="s">
        <v>94</v>
      </c>
      <c r="H29" s="9">
        <v>40</v>
      </c>
      <c r="I29" s="11">
        <f t="shared" si="0"/>
        <v>26.666666666666668</v>
      </c>
      <c r="J29" s="9" t="s">
        <v>43</v>
      </c>
      <c r="K29" s="9">
        <v>523428</v>
      </c>
      <c r="L29" s="9">
        <v>6175464</v>
      </c>
      <c r="M29" s="10" t="s">
        <v>64</v>
      </c>
      <c r="N29" s="29" t="s">
        <v>109</v>
      </c>
      <c r="O29" s="1"/>
      <c r="P29" s="1"/>
      <c r="Q29" s="1"/>
      <c r="R29" s="1"/>
      <c r="S29" s="1"/>
      <c r="T29" s="1"/>
      <c r="U29" s="1"/>
      <c r="V29" s="1"/>
      <c r="W29" s="1"/>
      <c r="X29" s="1"/>
    </row>
    <row r="30" spans="1:24" ht="51" x14ac:dyDescent="0.2">
      <c r="A30" s="9" t="s">
        <v>55</v>
      </c>
      <c r="B30" s="10" t="s">
        <v>42</v>
      </c>
      <c r="C30" s="9" t="s">
        <v>5</v>
      </c>
      <c r="D30" s="9" t="s">
        <v>128</v>
      </c>
      <c r="E30" s="12">
        <v>75</v>
      </c>
      <c r="F30" s="10" t="s">
        <v>89</v>
      </c>
      <c r="G30" s="10" t="s">
        <v>94</v>
      </c>
      <c r="H30" s="9">
        <v>118</v>
      </c>
      <c r="I30" s="11">
        <v>79</v>
      </c>
      <c r="J30" s="9" t="s">
        <v>43</v>
      </c>
      <c r="K30" s="9">
        <v>523428</v>
      </c>
      <c r="L30" s="9">
        <v>6175464</v>
      </c>
      <c r="M30" s="10" t="s">
        <v>64</v>
      </c>
      <c r="N30" s="29" t="s">
        <v>109</v>
      </c>
      <c r="O30" s="1"/>
      <c r="P30" s="1"/>
      <c r="Q30" s="1"/>
      <c r="R30" s="1"/>
      <c r="S30" s="1"/>
      <c r="T30" s="1"/>
      <c r="U30" s="1"/>
      <c r="V30" s="1"/>
      <c r="W30" s="1"/>
      <c r="X30" s="1"/>
    </row>
    <row r="31" spans="1:24" ht="25.5" x14ac:dyDescent="0.2">
      <c r="A31" s="9" t="s">
        <v>56</v>
      </c>
      <c r="B31" s="10" t="s">
        <v>42</v>
      </c>
      <c r="C31" s="9" t="s">
        <v>5</v>
      </c>
      <c r="D31" s="9" t="s">
        <v>82</v>
      </c>
      <c r="E31" s="12">
        <v>40</v>
      </c>
      <c r="F31" s="10" t="s">
        <v>78</v>
      </c>
      <c r="G31" s="10" t="s">
        <v>58</v>
      </c>
      <c r="H31" s="9">
        <v>1800</v>
      </c>
      <c r="I31" s="11">
        <f t="shared" si="0"/>
        <v>1200</v>
      </c>
      <c r="J31" s="9" t="s">
        <v>63</v>
      </c>
      <c r="K31" s="9">
        <v>522612</v>
      </c>
      <c r="L31" s="9">
        <v>6177529</v>
      </c>
      <c r="M31" s="10" t="s">
        <v>64</v>
      </c>
      <c r="N31" s="29" t="s">
        <v>110</v>
      </c>
      <c r="O31" s="1"/>
      <c r="P31" s="1"/>
      <c r="Q31" s="1"/>
      <c r="R31" s="1"/>
      <c r="S31" s="1"/>
      <c r="T31" s="1"/>
      <c r="U31" s="1"/>
      <c r="V31" s="1"/>
      <c r="W31" s="1"/>
      <c r="X31" s="1"/>
    </row>
    <row r="32" spans="1:24" ht="39.75" customHeight="1" x14ac:dyDescent="0.2">
      <c r="A32" s="9" t="s">
        <v>57</v>
      </c>
      <c r="B32" s="10" t="s">
        <v>42</v>
      </c>
      <c r="C32" s="9" t="s">
        <v>5</v>
      </c>
      <c r="D32" s="9" t="s">
        <v>60</v>
      </c>
      <c r="E32" s="12">
        <v>9</v>
      </c>
      <c r="F32" s="10" t="s">
        <v>79</v>
      </c>
      <c r="G32" s="10" t="s">
        <v>42</v>
      </c>
      <c r="H32" s="9">
        <v>2646</v>
      </c>
      <c r="I32" s="11">
        <f t="shared" si="0"/>
        <v>1764</v>
      </c>
      <c r="J32" s="9" t="s">
        <v>63</v>
      </c>
      <c r="K32" s="9">
        <v>522968</v>
      </c>
      <c r="L32" s="9">
        <v>6176993</v>
      </c>
      <c r="M32" s="10" t="s">
        <v>64</v>
      </c>
      <c r="N32" s="9" t="s">
        <v>108</v>
      </c>
      <c r="O32" s="1"/>
      <c r="P32" s="1"/>
      <c r="Q32" s="1"/>
      <c r="R32" s="1"/>
      <c r="S32" s="1"/>
      <c r="T32" s="1"/>
      <c r="U32" s="1"/>
      <c r="V32" s="1"/>
      <c r="W32" s="1"/>
      <c r="X32" s="1"/>
    </row>
    <row r="33" spans="1:24" ht="38.25" x14ac:dyDescent="0.2">
      <c r="A33" s="9" t="s">
        <v>59</v>
      </c>
      <c r="B33" s="10" t="s">
        <v>42</v>
      </c>
      <c r="C33" s="9" t="s">
        <v>5</v>
      </c>
      <c r="D33" s="9" t="s">
        <v>25</v>
      </c>
      <c r="E33" s="12" t="s">
        <v>62</v>
      </c>
      <c r="F33" s="10" t="s">
        <v>90</v>
      </c>
      <c r="G33" s="10" t="s">
        <v>42</v>
      </c>
      <c r="H33" s="9">
        <v>112</v>
      </c>
      <c r="I33" s="11">
        <f t="shared" si="0"/>
        <v>74.666666666666671</v>
      </c>
      <c r="J33" s="9" t="s">
        <v>43</v>
      </c>
      <c r="K33" s="9">
        <v>522774</v>
      </c>
      <c r="L33" s="9">
        <v>6176823</v>
      </c>
      <c r="M33" s="10" t="s">
        <v>64</v>
      </c>
      <c r="N33" s="9" t="s">
        <v>108</v>
      </c>
      <c r="O33" s="1"/>
      <c r="P33" s="1"/>
      <c r="Q33" s="1"/>
      <c r="R33" s="1"/>
      <c r="S33" s="1"/>
      <c r="T33" s="1"/>
      <c r="U33" s="1"/>
      <c r="V33" s="1"/>
      <c r="W33" s="1"/>
      <c r="X33" s="1"/>
    </row>
    <row r="34" spans="1:24" ht="38.25" x14ac:dyDescent="0.2">
      <c r="A34" s="9" t="s">
        <v>61</v>
      </c>
      <c r="B34" s="10" t="s">
        <v>42</v>
      </c>
      <c r="C34" s="9" t="s">
        <v>5</v>
      </c>
      <c r="D34" s="9" t="s">
        <v>85</v>
      </c>
      <c r="E34" s="12" t="s">
        <v>80</v>
      </c>
      <c r="F34" s="10" t="s">
        <v>130</v>
      </c>
      <c r="G34" s="10" t="s">
        <v>95</v>
      </c>
      <c r="H34" s="9">
        <v>500</v>
      </c>
      <c r="I34" s="11">
        <f t="shared" si="0"/>
        <v>333.33333333333331</v>
      </c>
      <c r="J34" s="9" t="s">
        <v>43</v>
      </c>
      <c r="K34" s="9">
        <v>522275</v>
      </c>
      <c r="L34" s="9">
        <v>6177317</v>
      </c>
      <c r="M34" s="10" t="s">
        <v>64</v>
      </c>
      <c r="N34" s="10" t="s">
        <v>110</v>
      </c>
      <c r="O34" s="1"/>
      <c r="P34" s="1"/>
      <c r="Q34" s="1"/>
      <c r="R34" s="1"/>
      <c r="S34" s="1"/>
      <c r="T34" s="1"/>
      <c r="U34" s="1"/>
      <c r="V34" s="1"/>
      <c r="W34" s="1"/>
      <c r="X34" s="1"/>
    </row>
    <row r="35" spans="1:24" ht="38.25" x14ac:dyDescent="0.2">
      <c r="A35" s="9" t="s">
        <v>81</v>
      </c>
      <c r="B35" s="10" t="s">
        <v>42</v>
      </c>
      <c r="C35" s="9" t="s">
        <v>5</v>
      </c>
      <c r="D35" s="10" t="s">
        <v>113</v>
      </c>
      <c r="E35" s="12">
        <v>9</v>
      </c>
      <c r="F35" s="10" t="s">
        <v>116</v>
      </c>
      <c r="G35" s="10" t="s">
        <v>123</v>
      </c>
      <c r="H35" s="9">
        <v>60</v>
      </c>
      <c r="I35" s="11">
        <f t="shared" si="0"/>
        <v>40</v>
      </c>
      <c r="J35" s="9" t="s">
        <v>43</v>
      </c>
      <c r="K35" s="9">
        <v>522497</v>
      </c>
      <c r="L35" s="9">
        <v>6176865</v>
      </c>
      <c r="M35" s="10" t="s">
        <v>64</v>
      </c>
      <c r="N35" s="10" t="s">
        <v>121</v>
      </c>
      <c r="O35" s="1"/>
      <c r="P35" s="1"/>
      <c r="Q35" s="1"/>
      <c r="R35" s="1"/>
      <c r="S35" s="1"/>
      <c r="T35" s="1"/>
      <c r="U35" s="1"/>
      <c r="V35" s="1"/>
      <c r="W35" s="1"/>
      <c r="X35" s="1"/>
    </row>
    <row r="36" spans="1:24" ht="38.25" x14ac:dyDescent="0.2">
      <c r="A36" s="9" t="s">
        <v>111</v>
      </c>
      <c r="B36" s="10" t="s">
        <v>42</v>
      </c>
      <c r="C36" s="9" t="s">
        <v>5</v>
      </c>
      <c r="D36" s="10" t="s">
        <v>114</v>
      </c>
      <c r="E36" s="12">
        <v>3</v>
      </c>
      <c r="F36" s="10" t="s">
        <v>117</v>
      </c>
      <c r="G36" s="10" t="s">
        <v>124</v>
      </c>
      <c r="H36" s="9">
        <v>51</v>
      </c>
      <c r="I36" s="11">
        <f t="shared" si="0"/>
        <v>34</v>
      </c>
      <c r="J36" s="9" t="s">
        <v>43</v>
      </c>
      <c r="K36" s="9">
        <v>522936</v>
      </c>
      <c r="L36" s="9">
        <v>6176462</v>
      </c>
      <c r="M36" s="10" t="s">
        <v>64</v>
      </c>
      <c r="N36" s="10" t="s">
        <v>120</v>
      </c>
      <c r="O36" s="1"/>
      <c r="P36" s="1"/>
      <c r="Q36" s="1"/>
      <c r="R36" s="1"/>
      <c r="S36" s="1"/>
      <c r="T36" s="1"/>
      <c r="U36" s="1"/>
      <c r="V36" s="1"/>
      <c r="W36" s="1"/>
      <c r="X36" s="1"/>
    </row>
    <row r="37" spans="1:24" ht="25.5" x14ac:dyDescent="0.2">
      <c r="A37" s="9" t="s">
        <v>112</v>
      </c>
      <c r="B37" s="10" t="s">
        <v>42</v>
      </c>
      <c r="C37" s="9" t="s">
        <v>5</v>
      </c>
      <c r="D37" s="10" t="s">
        <v>115</v>
      </c>
      <c r="E37" s="12">
        <v>75</v>
      </c>
      <c r="F37" s="10" t="s">
        <v>118</v>
      </c>
      <c r="G37" s="10" t="s">
        <v>125</v>
      </c>
      <c r="H37" s="9">
        <v>35</v>
      </c>
      <c r="I37" s="11">
        <f t="shared" si="0"/>
        <v>23.333333333333332</v>
      </c>
      <c r="J37" s="9" t="s">
        <v>43</v>
      </c>
      <c r="K37" s="9">
        <v>520212</v>
      </c>
      <c r="L37" s="9">
        <v>6178000</v>
      </c>
      <c r="M37" s="10" t="s">
        <v>64</v>
      </c>
      <c r="N37" s="10" t="s">
        <v>119</v>
      </c>
      <c r="O37" s="1"/>
      <c r="P37" s="1"/>
      <c r="Q37" s="1"/>
      <c r="R37" s="1"/>
      <c r="S37" s="1"/>
      <c r="T37" s="1"/>
      <c r="U37" s="1"/>
      <c r="V37" s="1"/>
      <c r="W37" s="1"/>
      <c r="X37" s="1"/>
    </row>
    <row r="38" spans="1:24" ht="25.5" x14ac:dyDescent="0.2">
      <c r="A38" s="9" t="s">
        <v>133</v>
      </c>
      <c r="B38" s="10" t="s">
        <v>42</v>
      </c>
      <c r="C38" s="9" t="s">
        <v>5</v>
      </c>
      <c r="D38" s="10" t="s">
        <v>132</v>
      </c>
      <c r="E38" s="12">
        <v>2</v>
      </c>
      <c r="F38" s="10" t="s">
        <v>131</v>
      </c>
      <c r="G38" s="10" t="s">
        <v>42</v>
      </c>
      <c r="H38" s="9">
        <v>160</v>
      </c>
      <c r="I38" s="11">
        <f t="shared" ref="I38:I43" si="1">H38/1.5</f>
        <v>106.66666666666667</v>
      </c>
      <c r="J38" s="9" t="s">
        <v>43</v>
      </c>
      <c r="K38" s="9">
        <v>522924</v>
      </c>
      <c r="L38" s="9">
        <v>6178023</v>
      </c>
      <c r="M38" s="10" t="s">
        <v>64</v>
      </c>
      <c r="N38" s="10" t="s">
        <v>134</v>
      </c>
      <c r="O38" s="1"/>
      <c r="P38" s="1"/>
      <c r="Q38" s="1"/>
      <c r="R38" s="1"/>
      <c r="S38" s="1"/>
      <c r="T38" s="1"/>
      <c r="U38" s="1"/>
      <c r="V38" s="1"/>
      <c r="W38" s="1"/>
      <c r="X38" s="1"/>
    </row>
    <row r="39" spans="1:24" ht="25.5" x14ac:dyDescent="0.2">
      <c r="A39" s="9" t="s">
        <v>135</v>
      </c>
      <c r="B39" s="10" t="s">
        <v>42</v>
      </c>
      <c r="C39" s="9" t="s">
        <v>5</v>
      </c>
      <c r="D39" s="10" t="s">
        <v>153</v>
      </c>
      <c r="E39" s="12">
        <v>5</v>
      </c>
      <c r="F39" s="31" t="s">
        <v>147</v>
      </c>
      <c r="G39" s="31" t="s">
        <v>141</v>
      </c>
      <c r="H39" s="11">
        <v>70.459999999999994</v>
      </c>
      <c r="I39" s="11">
        <f t="shared" si="1"/>
        <v>46.973333333333329</v>
      </c>
      <c r="J39" s="9" t="s">
        <v>43</v>
      </c>
      <c r="K39" s="9">
        <v>521243</v>
      </c>
      <c r="L39" s="9">
        <v>6177342</v>
      </c>
      <c r="M39" s="10" t="s">
        <v>64</v>
      </c>
      <c r="N39" s="10" t="s">
        <v>157</v>
      </c>
      <c r="O39" s="33"/>
      <c r="P39" s="1"/>
      <c r="Q39" s="1"/>
      <c r="R39" s="1"/>
      <c r="S39" s="1"/>
      <c r="T39" s="1"/>
      <c r="U39" s="1"/>
      <c r="V39" s="1"/>
      <c r="W39" s="1"/>
      <c r="X39" s="1"/>
    </row>
    <row r="40" spans="1:24" ht="25.5" x14ac:dyDescent="0.2">
      <c r="A40" s="9" t="s">
        <v>136</v>
      </c>
      <c r="B40" s="10" t="s">
        <v>42</v>
      </c>
      <c r="C40" s="9" t="s">
        <v>5</v>
      </c>
      <c r="D40" s="10" t="s">
        <v>154</v>
      </c>
      <c r="E40" s="12">
        <v>25</v>
      </c>
      <c r="F40" s="10" t="s">
        <v>148</v>
      </c>
      <c r="G40" s="10" t="s">
        <v>142</v>
      </c>
      <c r="H40" s="11">
        <v>89.44</v>
      </c>
      <c r="I40" s="11">
        <f t="shared" si="1"/>
        <v>59.626666666666665</v>
      </c>
      <c r="J40" s="9" t="s">
        <v>43</v>
      </c>
      <c r="K40" s="9">
        <v>523218</v>
      </c>
      <c r="L40" s="9">
        <v>6176730</v>
      </c>
      <c r="M40" s="10" t="s">
        <v>64</v>
      </c>
      <c r="N40" s="10" t="s">
        <v>158</v>
      </c>
      <c r="O40" s="34"/>
      <c r="P40" s="1"/>
      <c r="Q40" s="1"/>
      <c r="R40" s="1"/>
      <c r="S40" s="1"/>
      <c r="T40" s="1"/>
      <c r="U40" s="1"/>
      <c r="V40" s="1"/>
      <c r="W40" s="1"/>
      <c r="X40" s="1"/>
    </row>
    <row r="41" spans="1:24" ht="25.5" x14ac:dyDescent="0.2">
      <c r="A41" s="9" t="s">
        <v>137</v>
      </c>
      <c r="B41" s="10" t="s">
        <v>42</v>
      </c>
      <c r="C41" s="9" t="s">
        <v>5</v>
      </c>
      <c r="D41" s="10" t="s">
        <v>155</v>
      </c>
      <c r="E41" s="12">
        <v>12</v>
      </c>
      <c r="F41" s="10" t="s">
        <v>149</v>
      </c>
      <c r="G41" s="10" t="s">
        <v>143</v>
      </c>
      <c r="H41" s="32">
        <v>44.72</v>
      </c>
      <c r="I41" s="11">
        <f t="shared" si="1"/>
        <v>29.813333333333333</v>
      </c>
      <c r="J41" s="9" t="s">
        <v>43</v>
      </c>
      <c r="K41" s="9">
        <v>523319</v>
      </c>
      <c r="L41" s="9">
        <v>6176787</v>
      </c>
      <c r="M41" s="10" t="s">
        <v>64</v>
      </c>
      <c r="N41" s="10" t="s">
        <v>158</v>
      </c>
      <c r="O41" s="34"/>
      <c r="P41" s="1"/>
      <c r="Q41" s="1"/>
      <c r="R41" s="1"/>
      <c r="S41" s="1"/>
      <c r="T41" s="1"/>
      <c r="U41" s="1"/>
      <c r="V41" s="1"/>
      <c r="W41" s="1"/>
      <c r="X41" s="1"/>
    </row>
    <row r="42" spans="1:24" ht="25.5" x14ac:dyDescent="0.2">
      <c r="A42" s="9" t="s">
        <v>138</v>
      </c>
      <c r="B42" s="10" t="s">
        <v>42</v>
      </c>
      <c r="C42" s="9" t="s">
        <v>5</v>
      </c>
      <c r="D42" s="10" t="s">
        <v>33</v>
      </c>
      <c r="E42" s="12">
        <v>4</v>
      </c>
      <c r="F42" s="10" t="s">
        <v>150</v>
      </c>
      <c r="G42" s="10" t="s">
        <v>144</v>
      </c>
      <c r="H42" s="32">
        <v>95.19</v>
      </c>
      <c r="I42" s="11">
        <f t="shared" si="1"/>
        <v>63.46</v>
      </c>
      <c r="J42" s="9" t="s">
        <v>43</v>
      </c>
      <c r="K42" s="9">
        <v>522830</v>
      </c>
      <c r="L42" s="9">
        <v>6176054</v>
      </c>
      <c r="M42" s="10" t="s">
        <v>64</v>
      </c>
      <c r="N42" s="10" t="s">
        <v>158</v>
      </c>
      <c r="O42" s="34"/>
      <c r="P42" s="1"/>
      <c r="Q42" s="1"/>
      <c r="R42" s="1"/>
      <c r="S42" s="1"/>
      <c r="T42" s="1"/>
      <c r="U42" s="1"/>
      <c r="V42" s="1"/>
      <c r="W42" s="1"/>
      <c r="X42" s="1"/>
    </row>
    <row r="43" spans="1:24" ht="25.5" x14ac:dyDescent="0.2">
      <c r="A43" s="9" t="s">
        <v>139</v>
      </c>
      <c r="B43" s="10" t="s">
        <v>42</v>
      </c>
      <c r="C43" s="9" t="s">
        <v>5</v>
      </c>
      <c r="D43" s="10" t="s">
        <v>33</v>
      </c>
      <c r="E43" s="12">
        <v>10</v>
      </c>
      <c r="F43" s="10" t="s">
        <v>151</v>
      </c>
      <c r="G43" s="10" t="s">
        <v>145</v>
      </c>
      <c r="H43" s="32">
        <v>44.07</v>
      </c>
      <c r="I43" s="11">
        <f t="shared" si="1"/>
        <v>29.38</v>
      </c>
      <c r="J43" s="9" t="s">
        <v>43</v>
      </c>
      <c r="K43" s="9">
        <v>522639</v>
      </c>
      <c r="L43" s="9">
        <v>6175991</v>
      </c>
      <c r="M43" s="10" t="s">
        <v>64</v>
      </c>
      <c r="N43" s="10" t="s">
        <v>158</v>
      </c>
      <c r="O43" s="34"/>
    </row>
    <row r="44" spans="1:24" ht="38.25" x14ac:dyDescent="0.2">
      <c r="A44" s="9" t="s">
        <v>140</v>
      </c>
      <c r="B44" s="10" t="s">
        <v>42</v>
      </c>
      <c r="C44" s="9" t="s">
        <v>5</v>
      </c>
      <c r="D44" s="10" t="s">
        <v>161</v>
      </c>
      <c r="E44" s="12">
        <v>25</v>
      </c>
      <c r="F44" s="10" t="s">
        <v>152</v>
      </c>
      <c r="G44" s="10" t="s">
        <v>146</v>
      </c>
      <c r="H44" s="32">
        <v>137.19</v>
      </c>
      <c r="I44" s="11">
        <f>H44/1.5</f>
        <v>91.46</v>
      </c>
      <c r="J44" s="9" t="s">
        <v>43</v>
      </c>
      <c r="K44" s="9">
        <v>522647</v>
      </c>
      <c r="L44" s="9">
        <v>6177644</v>
      </c>
      <c r="M44" s="10" t="s">
        <v>64</v>
      </c>
      <c r="N44" s="10" t="s">
        <v>156</v>
      </c>
      <c r="O44" s="34"/>
      <c r="P44" s="1"/>
      <c r="Q44" s="1"/>
      <c r="R44" s="1"/>
      <c r="S44" s="1"/>
      <c r="T44" s="1"/>
      <c r="U44" s="1"/>
      <c r="V44" s="1"/>
      <c r="W44" s="1"/>
      <c r="X44" s="1"/>
    </row>
    <row r="45" spans="1:24" ht="25.5" x14ac:dyDescent="0.2">
      <c r="A45" s="9" t="s">
        <v>159</v>
      </c>
      <c r="B45" s="10" t="s">
        <v>42</v>
      </c>
      <c r="C45" s="9" t="s">
        <v>5</v>
      </c>
      <c r="D45" s="10" t="s">
        <v>162</v>
      </c>
      <c r="E45" s="10" t="s">
        <v>163</v>
      </c>
      <c r="F45" s="10" t="s">
        <v>171</v>
      </c>
      <c r="G45" s="10" t="s">
        <v>42</v>
      </c>
      <c r="H45" s="10">
        <v>225</v>
      </c>
      <c r="I45" s="10">
        <v>150</v>
      </c>
      <c r="J45" s="36" t="s">
        <v>43</v>
      </c>
      <c r="K45" s="10">
        <v>523121</v>
      </c>
      <c r="L45" s="10">
        <v>6178230</v>
      </c>
      <c r="M45" s="10" t="s">
        <v>64</v>
      </c>
      <c r="N45" s="9" t="s">
        <v>108</v>
      </c>
      <c r="O45" s="34"/>
      <c r="P45" s="1"/>
      <c r="Q45" s="1"/>
      <c r="R45" s="1"/>
      <c r="S45" s="1"/>
      <c r="T45" s="1"/>
      <c r="U45" s="1"/>
      <c r="V45" s="1"/>
      <c r="W45" s="1"/>
      <c r="X45" s="1"/>
    </row>
    <row r="46" spans="1:24" ht="25.5" x14ac:dyDescent="0.2">
      <c r="A46" s="9" t="s">
        <v>160</v>
      </c>
      <c r="B46" s="10" t="s">
        <v>42</v>
      </c>
      <c r="C46" s="9" t="s">
        <v>5</v>
      </c>
      <c r="D46" s="10" t="s">
        <v>115</v>
      </c>
      <c r="E46" s="37" t="s">
        <v>165</v>
      </c>
      <c r="F46" s="10" t="s">
        <v>172</v>
      </c>
      <c r="G46" s="10" t="s">
        <v>42</v>
      </c>
      <c r="H46" s="9">
        <v>256</v>
      </c>
      <c r="I46" s="9">
        <v>170</v>
      </c>
      <c r="J46" s="9" t="s">
        <v>43</v>
      </c>
      <c r="K46" s="10">
        <v>520803</v>
      </c>
      <c r="L46" s="10">
        <v>6177936</v>
      </c>
      <c r="M46" s="10" t="s">
        <v>64</v>
      </c>
      <c r="N46" s="9" t="s">
        <v>108</v>
      </c>
      <c r="O46" s="34"/>
      <c r="P46" s="1"/>
      <c r="Q46" s="1"/>
      <c r="R46" s="1"/>
      <c r="S46" s="1"/>
      <c r="T46" s="1"/>
      <c r="U46" s="1"/>
      <c r="V46" s="1"/>
      <c r="W46" s="1"/>
      <c r="X46" s="1"/>
    </row>
    <row r="47" spans="1:24" ht="25.5" x14ac:dyDescent="0.2">
      <c r="A47" s="9" t="s">
        <v>164</v>
      </c>
      <c r="B47" s="10" t="s">
        <v>42</v>
      </c>
      <c r="C47" s="9" t="s">
        <v>5</v>
      </c>
      <c r="D47" s="10" t="s">
        <v>161</v>
      </c>
      <c r="E47" s="12" t="s">
        <v>166</v>
      </c>
      <c r="F47" s="10" t="s">
        <v>173</v>
      </c>
      <c r="G47" s="10" t="s">
        <v>42</v>
      </c>
      <c r="H47" s="9">
        <v>144</v>
      </c>
      <c r="I47" s="9">
        <v>96</v>
      </c>
      <c r="J47" s="9" t="s">
        <v>43</v>
      </c>
      <c r="K47" s="10">
        <v>522647</v>
      </c>
      <c r="L47" s="10">
        <v>6177644</v>
      </c>
      <c r="M47" s="10" t="s">
        <v>64</v>
      </c>
      <c r="N47" s="9" t="s">
        <v>108</v>
      </c>
      <c r="O47" s="34"/>
      <c r="P47" s="1"/>
      <c r="Q47" s="1"/>
      <c r="R47" s="1"/>
      <c r="S47" s="1"/>
      <c r="T47" s="1"/>
      <c r="U47" s="1"/>
      <c r="V47" s="1"/>
      <c r="W47" s="1"/>
      <c r="X47" s="1"/>
    </row>
    <row r="48" spans="1:24" ht="38.25" x14ac:dyDescent="0.2">
      <c r="A48" s="9" t="s">
        <v>168</v>
      </c>
      <c r="B48" s="10" t="s">
        <v>42</v>
      </c>
      <c r="C48" s="9" t="s">
        <v>5</v>
      </c>
      <c r="D48" s="36" t="s">
        <v>170</v>
      </c>
      <c r="E48" s="36">
        <v>25</v>
      </c>
      <c r="F48" s="10" t="s">
        <v>167</v>
      </c>
      <c r="G48" s="10" t="s">
        <v>42</v>
      </c>
      <c r="H48" s="9">
        <v>480</v>
      </c>
      <c r="I48" s="9">
        <v>320</v>
      </c>
      <c r="J48" s="9" t="s">
        <v>43</v>
      </c>
      <c r="K48" s="10">
        <v>522514</v>
      </c>
      <c r="L48" s="10">
        <v>6177410</v>
      </c>
      <c r="M48" s="10" t="s">
        <v>64</v>
      </c>
      <c r="N48" s="9" t="s">
        <v>108</v>
      </c>
      <c r="O48" s="34"/>
      <c r="P48" s="1"/>
      <c r="Q48" s="1"/>
      <c r="R48" s="1"/>
      <c r="S48" s="1"/>
      <c r="T48" s="1"/>
      <c r="U48" s="1"/>
      <c r="V48" s="1"/>
      <c r="W48" s="1"/>
      <c r="X48" s="1"/>
    </row>
    <row r="49" spans="1:24" ht="38.25" x14ac:dyDescent="0.2">
      <c r="A49" s="9" t="s">
        <v>169</v>
      </c>
      <c r="B49" s="10" t="s">
        <v>42</v>
      </c>
      <c r="C49" s="9" t="s">
        <v>5</v>
      </c>
      <c r="D49" s="36" t="s">
        <v>32</v>
      </c>
      <c r="E49" s="36">
        <v>43</v>
      </c>
      <c r="F49" s="10" t="s">
        <v>167</v>
      </c>
      <c r="G49" s="10" t="s">
        <v>42</v>
      </c>
      <c r="H49" s="9">
        <v>200</v>
      </c>
      <c r="I49" s="11">
        <f>200/1.5</f>
        <v>133.33333333333334</v>
      </c>
      <c r="J49" s="9" t="s">
        <v>43</v>
      </c>
      <c r="K49" s="10">
        <v>522504</v>
      </c>
      <c r="L49" s="10">
        <v>6175479</v>
      </c>
      <c r="M49" s="10" t="s">
        <v>64</v>
      </c>
      <c r="N49" s="9" t="s">
        <v>108</v>
      </c>
      <c r="O49" s="34"/>
      <c r="P49" s="1"/>
      <c r="Q49" s="1"/>
      <c r="R49" s="1"/>
      <c r="S49" s="1"/>
      <c r="T49" s="1"/>
      <c r="U49" s="1"/>
      <c r="V49" s="1"/>
      <c r="W49" s="1"/>
      <c r="X49" s="1"/>
    </row>
    <row r="50" spans="1:24" ht="25.5" x14ac:dyDescent="0.2">
      <c r="A50" s="9" t="s">
        <v>174</v>
      </c>
      <c r="B50" s="10" t="s">
        <v>42</v>
      </c>
      <c r="C50" s="9" t="s">
        <v>5</v>
      </c>
      <c r="D50" s="36" t="s">
        <v>32</v>
      </c>
      <c r="E50" s="36">
        <v>32</v>
      </c>
      <c r="F50" s="10" t="s">
        <v>175</v>
      </c>
      <c r="G50" s="10" t="s">
        <v>175</v>
      </c>
      <c r="H50" s="9">
        <v>343</v>
      </c>
      <c r="I50" s="11">
        <v>228</v>
      </c>
      <c r="J50" s="9" t="s">
        <v>63</v>
      </c>
      <c r="K50" s="10">
        <v>522360</v>
      </c>
      <c r="L50" s="10">
        <v>6175889</v>
      </c>
      <c r="M50" s="10" t="s">
        <v>178</v>
      </c>
      <c r="N50" s="38" t="s">
        <v>110</v>
      </c>
      <c r="O50" s="34"/>
      <c r="P50" s="1"/>
      <c r="Q50" s="1"/>
      <c r="R50" s="1"/>
      <c r="S50" s="1"/>
      <c r="T50" s="1"/>
      <c r="U50" s="1"/>
      <c r="V50" s="1"/>
      <c r="W50" s="1"/>
      <c r="X50" s="1"/>
    </row>
    <row r="51" spans="1:24" ht="38.25" x14ac:dyDescent="0.2">
      <c r="A51" s="9" t="s">
        <v>177</v>
      </c>
      <c r="B51" s="10" t="s">
        <v>42</v>
      </c>
      <c r="C51" s="9" t="s">
        <v>5</v>
      </c>
      <c r="D51" s="36" t="s">
        <v>176</v>
      </c>
      <c r="E51" s="36">
        <v>20</v>
      </c>
      <c r="F51" s="10" t="s">
        <v>167</v>
      </c>
      <c r="G51" s="10" t="s">
        <v>179</v>
      </c>
      <c r="H51" s="9">
        <v>900</v>
      </c>
      <c r="I51" s="11">
        <v>600</v>
      </c>
      <c r="J51" s="9" t="s">
        <v>43</v>
      </c>
      <c r="K51" s="10">
        <v>522729</v>
      </c>
      <c r="L51" s="10">
        <v>6176952</v>
      </c>
      <c r="M51" s="10" t="s">
        <v>64</v>
      </c>
      <c r="N51" s="10" t="s">
        <v>108</v>
      </c>
      <c r="O51" s="34"/>
      <c r="P51" s="1"/>
      <c r="Q51" s="1"/>
      <c r="R51" s="1"/>
      <c r="S51" s="1"/>
      <c r="T51" s="1"/>
      <c r="U51" s="1"/>
      <c r="V51" s="1"/>
      <c r="W51" s="1"/>
      <c r="X51" s="1"/>
    </row>
    <row r="53" spans="1:24" ht="14.25" x14ac:dyDescent="0.2">
      <c r="B53" s="19" t="s">
        <v>44</v>
      </c>
      <c r="C53" s="19"/>
      <c r="G53" s="1"/>
      <c r="H53" s="28">
        <f>SUM(H9:H50)</f>
        <v>21751.069999999996</v>
      </c>
      <c r="I53" s="28">
        <f>SUM(I9:I51)</f>
        <v>15099.713333333331</v>
      </c>
      <c r="L53" s="3"/>
      <c r="M53" s="1"/>
    </row>
    <row r="54" spans="1:24" x14ac:dyDescent="0.2">
      <c r="B54" s="20" t="s">
        <v>45</v>
      </c>
      <c r="C54" s="21"/>
      <c r="D54" s="21"/>
      <c r="E54" s="22"/>
      <c r="F54" s="8">
        <v>2025</v>
      </c>
      <c r="G54" s="1"/>
      <c r="I54" s="35"/>
      <c r="L54" s="3"/>
      <c r="M54" s="1"/>
    </row>
    <row r="55" spans="1:24" x14ac:dyDescent="0.2">
      <c r="B55" s="23" t="s">
        <v>46</v>
      </c>
      <c r="C55" s="24"/>
      <c r="D55" s="24"/>
      <c r="E55" s="25"/>
      <c r="F55" s="16">
        <v>86202</v>
      </c>
      <c r="G55" s="1"/>
      <c r="L55" s="3"/>
      <c r="M55" s="1"/>
    </row>
    <row r="56" spans="1:24" ht="15" customHeight="1" x14ac:dyDescent="0.2">
      <c r="B56" s="23" t="s">
        <v>47</v>
      </c>
      <c r="C56" s="26"/>
      <c r="D56" s="26"/>
      <c r="E56" s="27"/>
      <c r="F56" s="16">
        <v>51721</v>
      </c>
      <c r="G56" s="1"/>
      <c r="L56" s="3"/>
      <c r="M56" s="1"/>
    </row>
    <row r="57" spans="1:24" ht="12.75" customHeight="1" x14ac:dyDescent="0.2">
      <c r="E57" s="3"/>
      <c r="G57" s="1"/>
      <c r="L57" s="3"/>
      <c r="M57" s="1"/>
    </row>
    <row r="58" spans="1:24" ht="14.45" customHeight="1" x14ac:dyDescent="0.2">
      <c r="E58" s="3"/>
      <c r="G58" s="1"/>
      <c r="L58" s="3"/>
      <c r="M58" s="1"/>
    </row>
    <row r="59" spans="1:24" ht="28.5" customHeight="1" x14ac:dyDescent="0.2">
      <c r="B59" s="39" t="s">
        <v>96</v>
      </c>
      <c r="C59" s="39"/>
      <c r="D59" s="39"/>
      <c r="E59" s="39"/>
      <c r="F59" s="39"/>
      <c r="G59" s="39"/>
      <c r="H59" s="39"/>
      <c r="I59" s="39"/>
      <c r="J59" s="39"/>
      <c r="K59" s="39"/>
      <c r="L59" s="39"/>
      <c r="M59" s="39"/>
      <c r="N59" s="17"/>
      <c r="O59" s="17"/>
    </row>
    <row r="60" spans="1:24" s="2" customFormat="1" ht="14.25" customHeight="1" x14ac:dyDescent="0.2">
      <c r="A60" s="4"/>
      <c r="B60" s="1"/>
      <c r="C60" s="1"/>
      <c r="D60" s="1"/>
      <c r="E60" s="1"/>
      <c r="F60" s="3"/>
      <c r="G60" s="3"/>
      <c r="H60" s="1"/>
      <c r="I60" s="1"/>
      <c r="J60" s="1"/>
      <c r="K60" s="1"/>
      <c r="L60" s="1"/>
      <c r="M60" s="3"/>
      <c r="N60" s="1"/>
      <c r="O60" s="1"/>
      <c r="P60" s="4"/>
      <c r="Q60" s="4"/>
      <c r="R60" s="4"/>
      <c r="S60" s="4"/>
      <c r="T60" s="4"/>
      <c r="U60" s="4"/>
      <c r="V60" s="4"/>
      <c r="W60" s="4"/>
      <c r="X60" s="4"/>
    </row>
    <row r="61" spans="1:24" ht="12.75" customHeight="1" x14ac:dyDescent="0.2">
      <c r="B61" s="41" t="s">
        <v>101</v>
      </c>
      <c r="C61" s="41"/>
      <c r="D61" s="41"/>
      <c r="E61" s="41"/>
      <c r="F61" s="41"/>
      <c r="G61" s="41"/>
      <c r="H61" s="41"/>
      <c r="I61" s="41"/>
      <c r="J61" s="41"/>
      <c r="K61" s="41"/>
      <c r="L61" s="41"/>
      <c r="M61" s="41"/>
      <c r="N61" s="18"/>
      <c r="O61" s="18"/>
    </row>
    <row r="62" spans="1:24" ht="15" customHeight="1" x14ac:dyDescent="0.2">
      <c r="B62" s="41"/>
      <c r="C62" s="41"/>
      <c r="D62" s="41"/>
      <c r="E62" s="41"/>
      <c r="F62" s="41"/>
      <c r="G62" s="41"/>
      <c r="H62" s="41"/>
      <c r="I62" s="41"/>
      <c r="J62" s="41"/>
      <c r="K62" s="41"/>
      <c r="L62" s="41"/>
      <c r="M62" s="41"/>
      <c r="N62" s="18"/>
      <c r="O62" s="18"/>
    </row>
    <row r="63" spans="1:24" ht="13.9" customHeight="1" x14ac:dyDescent="0.2"/>
    <row r="65" ht="12.75" customHeight="1" x14ac:dyDescent="0.2"/>
    <row r="67" ht="12.75" customHeight="1" x14ac:dyDescent="0.2"/>
  </sheetData>
  <mergeCells count="17">
    <mergeCell ref="B61:M62"/>
    <mergeCell ref="A6:A7"/>
    <mergeCell ref="D6:D7"/>
    <mergeCell ref="E6:E7"/>
    <mergeCell ref="G6:G7"/>
    <mergeCell ref="I6:I7"/>
    <mergeCell ref="C6:C7"/>
    <mergeCell ref="F6:F7"/>
    <mergeCell ref="B6:B7"/>
    <mergeCell ref="J6:J7"/>
    <mergeCell ref="H6:H7"/>
    <mergeCell ref="M6:M7"/>
    <mergeCell ref="B59:M59"/>
    <mergeCell ref="K6:L6"/>
    <mergeCell ref="N1:N4"/>
    <mergeCell ref="N6:N7"/>
    <mergeCell ref="A5:M5"/>
  </mergeCells>
  <phoneticPr fontId="4" type="noConversion"/>
  <pageMargins left="0.19685039370078741" right="0.19685039370078741" top="0.74803149606299213" bottom="0.74803149606299213" header="0.31496062992125984" footer="0.31496062992125984"/>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Justas Laurinavičius</dc:creator>
  <cp:lastModifiedBy>Justas Laurinavičius</cp:lastModifiedBy>
  <cp:lastPrinted>2024-05-09T06:33:57Z</cp:lastPrinted>
  <dcterms:created xsi:type="dcterms:W3CDTF">2022-07-12T08:41:36Z</dcterms:created>
  <dcterms:modified xsi:type="dcterms:W3CDTF">2026-06-10T07:00:21Z</dcterms:modified>
</cp:coreProperties>
</file>