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8800" windowHeight="11835"/>
  </bookViews>
  <sheets>
    <sheet name="Priemonių suvestinė" sheetId="2" r:id="rId1"/>
    <sheet name="Priemoniu vykdytoju kodai" sheetId="3" r:id="rId2"/>
    <sheet name="Sheet1" sheetId="4" r:id="rId3"/>
  </sheets>
  <calcPr calcId="152511"/>
</workbook>
</file>

<file path=xl/calcChain.xml><?xml version="1.0" encoding="utf-8"?>
<calcChain xmlns="http://schemas.openxmlformats.org/spreadsheetml/2006/main">
  <c r="I26" i="2" l="1"/>
  <c r="J26" i="2"/>
  <c r="H26" i="2"/>
  <c r="I20" i="2"/>
  <c r="J20" i="2"/>
  <c r="H20" i="2"/>
  <c r="J60" i="2"/>
  <c r="I60" i="2"/>
  <c r="H60" i="2"/>
  <c r="J53" i="2"/>
  <c r="I53" i="2"/>
  <c r="H53" i="2"/>
  <c r="J62" i="2" l="1"/>
  <c r="I62" i="2"/>
  <c r="H62" i="2"/>
  <c r="I40" i="2"/>
  <c r="I41" i="2" s="1"/>
  <c r="J40" i="2"/>
  <c r="J41" i="2" s="1"/>
  <c r="J30" i="2"/>
  <c r="J31" i="2" s="1"/>
  <c r="I30" i="2"/>
  <c r="I31" i="2" s="1"/>
  <c r="H30" i="2"/>
  <c r="H31" i="2" s="1"/>
  <c r="H40" i="2" l="1"/>
  <c r="H41" i="2" s="1"/>
  <c r="H43" i="2" l="1"/>
  <c r="J43" i="2" l="1"/>
  <c r="J42" i="2"/>
  <c r="I43" i="2"/>
  <c r="I42" i="2"/>
  <c r="H42" i="2"/>
</calcChain>
</file>

<file path=xl/sharedStrings.xml><?xml version="1.0" encoding="utf-8"?>
<sst xmlns="http://schemas.openxmlformats.org/spreadsheetml/2006/main" count="162" uniqueCount="123">
  <si>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</si>
  <si>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</si>
  <si>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</si>
  <si>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</si>
  <si>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</si>
  <si>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</si>
  <si>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</si>
  <si>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</si>
  <si>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</si>
  <si>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</si>
  <si>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</si>
  <si>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</si>
  <si>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</si>
  <si>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</si>
  <si>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</si>
  <si>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</si>
  <si>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</si>
  <si>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</si>
  <si>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Priemonių vykdytojų kodų klasifikatorius</t>
  </si>
  <si>
    <t>URBANISTINĖS PLĖTROS PROGRAMA (03)</t>
  </si>
  <si>
    <t>03</t>
  </si>
  <si>
    <t>288724610</t>
  </si>
  <si>
    <t>+</t>
  </si>
  <si>
    <t>SB</t>
  </si>
  <si>
    <t>Asignavimai (tūkst.Eur)</t>
  </si>
  <si>
    <t>Paaiškinimai dėl nukrypimų</t>
  </si>
  <si>
    <t>Planuotos reikšmės</t>
  </si>
  <si>
    <t>Faktinės reikšmės</t>
  </si>
  <si>
    <t>Informacija apie pasiektus rezultatus, duomenys apie programai skirtų asignavimų panaudojimo tikslingumą</t>
  </si>
  <si>
    <t>0;14</t>
  </si>
  <si>
    <t>Vykdytojo kodas</t>
  </si>
  <si>
    <t xml:space="preserve">                              Pavadinimas</t>
  </si>
  <si>
    <t>Panevėžio miesto savivaldybės administracija</t>
  </si>
  <si>
    <t>Buhalterinės apskaitos skyrius</t>
  </si>
  <si>
    <t>Centralizuotas vidaus audito skyrius</t>
  </si>
  <si>
    <t>Civilinės metrikacijos skyrius</t>
  </si>
  <si>
    <t>E. plėtros skyrius</t>
  </si>
  <si>
    <t>Komunikacijos skyrius</t>
  </si>
  <si>
    <t>Kultūros ir meno skyrius</t>
  </si>
  <si>
    <t>Miesto infrastruktūros skyrius</t>
  </si>
  <si>
    <t>Miesto plėtros skyrius</t>
  </si>
  <si>
    <t>Socialinių reikalų skyrius</t>
  </si>
  <si>
    <t>Sporto skyrius</t>
  </si>
  <si>
    <t>Strateginio planavimo, investicijų ir biudžeto skyrius</t>
  </si>
  <si>
    <t>Švietimo ir jaunimo reikalų skyrius</t>
  </si>
  <si>
    <t>Teisės ir viešosios tvarkos skyrius</t>
  </si>
  <si>
    <t>Teritorijų planavimo ir architektūros skyrius</t>
  </si>
  <si>
    <t>Vaiko teisių apsaugos skyrius</t>
  </si>
  <si>
    <t>Vidaus administravimo skyrius</t>
  </si>
  <si>
    <t>Viešųjų pirkimų skyrius</t>
  </si>
  <si>
    <t>Kūno kultūros ir sporto centras</t>
  </si>
  <si>
    <t>Vertinimo kriterijus</t>
  </si>
  <si>
    <t>Užtikrinti kompleksišką ir darnų miesto planavimą, išsaugoti kultūros paveldą</t>
  </si>
  <si>
    <t>Užtikrinti kokybiškos architektūros ir darnios urbanistikos vystymąsi</t>
  </si>
  <si>
    <t>Plėtoti urbanistinę struktūrą, planuoti miesto teritorijas</t>
  </si>
  <si>
    <t>Plėtoti kūrybišką architektūrą</t>
  </si>
  <si>
    <t>Modernizuoti GIS sistemą</t>
  </si>
  <si>
    <t xml:space="preserve">Išsaugoti, prižiūrėti ir pritaikyti visuomenės poreikiams Miesto kultūros paveldo objektus </t>
  </si>
  <si>
    <t xml:space="preserve">Atlikti visi reikalingi tyrimai </t>
  </si>
  <si>
    <t>Posėdžių skaičius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</si>
  <si>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</si>
  <si>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Valstybės biudžeto lėšos </t>
    </r>
    <r>
      <rPr>
        <b/>
        <sz val="10"/>
        <rFont val="Times New Roman"/>
        <family val="1"/>
      </rPr>
      <t>VB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</si>
  <si>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</si>
  <si>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</si>
  <si>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</si>
  <si>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 Valstybės  biudžeto lėšos </t>
    </r>
    <r>
      <rPr>
        <b/>
        <sz val="10"/>
        <rFont val="Times New Roman"/>
        <family val="1"/>
      </rPr>
      <t xml:space="preserve"> </t>
    </r>
    <r>
      <rPr>
        <sz val="10"/>
        <rFont val="Times New Roman"/>
        <family val="1"/>
      </rPr>
      <t>(Valstybės investicijų programoje numatytoms kapitalo investicijoms</t>
    </r>
    <r>
      <rPr>
        <b/>
        <sz val="10"/>
        <rFont val="Times New Roman"/>
        <family val="1"/>
      </rPr>
      <t xml:space="preserve"> VB(VIP)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</si>
  <si>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</si>
  <si>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Atnaujinta Arc GIS programinė įranga</t>
  </si>
  <si>
    <t>Duomenų atnaujinimas</t>
  </si>
  <si>
    <t>Sutvarkyti objektai</t>
  </si>
  <si>
    <t>Pagaminti įamžinimo ženklai</t>
  </si>
  <si>
    <t>2018 m.  pasirašyta paslaugų teikimo sutartis su UAB "Želdima" dėl kompleksinio teritorijų planavimo dokumentų rengimo, keitimo ir koregavimo.  Lėšos iš likučio. 2019 m.tęsiami darbai.</t>
  </si>
  <si>
    <t>Suorganizuotas gražiausiai tvarkomos aplinkos konkursas. Apdovanoti 3 konkurso  laimėtojai dovanų kuponais.</t>
  </si>
  <si>
    <t xml:space="preserve">Parengti  teritorijų planavimo dokumentai </t>
  </si>
  <si>
    <t>2019 m. asignavimų patvirtintas planas</t>
  </si>
  <si>
    <t>2019 m. asignavimų patikslintas planas</t>
  </si>
  <si>
    <t>2019 m. panaudotos lėšos (kasinės išlaidos)</t>
  </si>
  <si>
    <t>PANEVĖŽIO MIESTO SAVIVALDYBĖS 2019 -2021 METŲ VEIKLOS PLANO ĮGYVENDINIMO 2019 METAIS ATASKAITA</t>
  </si>
  <si>
    <t>Teritorijų planavimo dokumentų parengimas, keitimas, koregavimas</t>
  </si>
  <si>
    <t>Žemės sklypų kadastriniai matavimai</t>
  </si>
  <si>
    <t>Panevėžio m. bendrojo plano dalies koregavimas (papildymas gamtinio karkaso ir kraštovaizdžio dalimi)</t>
  </si>
  <si>
    <t>Žemės sklypų formavimo ir pertvarkymo projektų parengimas</t>
  </si>
  <si>
    <t>Žemės sklypų įregistravimas VĮ Registrų centre</t>
  </si>
  <si>
    <t>Bendrojo plano monitoringas</t>
  </si>
  <si>
    <t>Žemei įsigyti</t>
  </si>
  <si>
    <r>
      <t>Parengti žemės</t>
    </r>
    <r>
      <rPr>
        <sz val="10"/>
        <rFont val="Times New Roman"/>
        <family val="1"/>
      </rPr>
      <t xml:space="preserve"> sklypų</t>
    </r>
    <r>
      <rPr>
        <sz val="10"/>
        <rFont val="Times New Roman"/>
        <family val="1"/>
        <charset val="186"/>
      </rPr>
      <t xml:space="preserve"> formavimo ir pertvarkymo projektai,vnt.</t>
    </r>
  </si>
  <si>
    <t>Įregistruoti sklypai</t>
  </si>
  <si>
    <t>Parengti kadastrinių matavimų planai,vnt.</t>
  </si>
  <si>
    <t>Parengta Panevėžio m. savivaldybės bendrojo plano sprendinių įgyvendinimo stebėsenos ataskaita</t>
  </si>
  <si>
    <t>Įsigyta žemė paplūdimiui prie Ekrano" marių įrengti</t>
  </si>
  <si>
    <t>Įsigyta žemė paplūdimiui prie Ekrano marių</t>
  </si>
  <si>
    <t>Panevėžio miesto įvaizdžio gerinimas</t>
  </si>
  <si>
    <t>Kūrybinių dirbtuvių, idėjų konkursų, renginių, kūrybinių konkursų, inovatyvių ir kitų iniciatyvų ir darbų, gerinant miesto įvaizdį - organizavimas, premijavimas ir kitos išlaidos. Prisidėta prie projektų plėtojimo</t>
  </si>
  <si>
    <t>Suprojektuoti ir pagaminti puošybos elementai</t>
  </si>
  <si>
    <t>Suorganizuotas gražiausiai tvarkomos aplinkos konkursas</t>
  </si>
  <si>
    <t>Suorganizuoti regioninių tarybų posėdžiai</t>
  </si>
  <si>
    <t>Suorganizuotas 1 tarybos posėdis, suorganizuotas gražiausiai tvarkomos aplinkos konkursas, pastatytas ir apipavidalintas "EXPO Aukštaitija 2019" stendas,  nupirkti 3 puošybiniai dekoratyviniai elementai. Atlikti įvairūs miesto papuošimo darbai (vėliavėlės, nameliai, įvairios dekoracijos)</t>
  </si>
  <si>
    <t>Geografinės informacinės sistemos (GIS) palaikymas ir plėtojimas</t>
  </si>
  <si>
    <t>Atnaujinti duomenys</t>
  </si>
  <si>
    <t>1</t>
  </si>
  <si>
    <t>3</t>
  </si>
  <si>
    <t>Atnaujinta GIS programinė įranga. Parengti 84 žemėlapiai ir schemos. Teikti GIS duomenys, sukurtas vektorinis bazinis žemėlapio pagrindas.</t>
  </si>
  <si>
    <t>Dalinis 3D maketo pildymas, konstravimas,GIS plėtros ir priežiūros darbai</t>
  </si>
  <si>
    <t>Nekilnojamojo kultūros paveldo objektų ženklinimas</t>
  </si>
  <si>
    <t>Nekilnojamojo kultūros paveldo inventorizavimas ir apskaita</t>
  </si>
  <si>
    <t>Nekilnojamojo kultūros paveldo objektų tvarkyba</t>
  </si>
  <si>
    <t>Nekilnojamojo kultūros paveldo sklaida</t>
  </si>
  <si>
    <t>Vykdyti nekilnojamojo kultūros paveldo objektų apskaitą, tvarkybą ir sklaidą</t>
  </si>
  <si>
    <t>Organizuoti Europos paveldo dienų renginiai</t>
  </si>
  <si>
    <t>Parengti dokumentų paketai, vnt.</t>
  </si>
  <si>
    <t>Už suplanuotas lėšas įvyko 5 vertinimo tarybos posėdžiai</t>
  </si>
  <si>
    <t>2019 m. rugsėjo 20-22 d.d. įvyko Europos paveldo dienų renginiai tema "Pažink ir pramogauk". Įvyko 3 ekskursijos tema "XX a. II pusės kultūros pėdsakais", edukacinė programa "Neatrastas Panevėžio skersgatvis", proto mūšis "(Ne) Pamirštas miestas" ir kt. renginiai</t>
  </si>
  <si>
    <t>2019 m. asigna-vimų patvir-tintas planas</t>
  </si>
  <si>
    <t>2019 m. asigna-vimų patiks-lintas planas</t>
  </si>
  <si>
    <t>2019 m. panau-dotos lėšos (kasinės išlaidos)</t>
  </si>
  <si>
    <t xml:space="preserve">Atlikti KP objektų tvarkybos darbai. Sutvarkyti 23 vnt. Lietuvos partizanų kapai, sovietinio teroro aukų ir Vokietijos karo belaisvių kapai, sutvarkytas Panevėžio stačiatikių senųjų kapinių kompleksas ir kt. kapavietės. 1 viešasis pirkimas neįvyko, nes nepateiktas nei vienas pasiūlymas. </t>
  </si>
  <si>
    <t>Nupirkta paslauga</t>
  </si>
  <si>
    <t>Įregistruota NTR 31 vnt. panaudos sutarčių</t>
  </si>
  <si>
    <t>Parengtos 43 kadastrinių matavimų bylos</t>
  </si>
  <si>
    <t>kalėdinis papuošimas "Prakartėlė", dekoratyviniai nameliai 3 vnt., parodos stendas</t>
  </si>
  <si>
    <t>Pabaigtas 3D maketo sukūrimas</t>
  </si>
  <si>
    <t>Iš VĮ Registrų centro atnaujinti  žemės sklypų, adresų, gatvių ašinių linijų duomenys.</t>
  </si>
  <si>
    <t>Paženklinti suplanuoti kultūros paveldo objektai. (Kranto g. 43 (J.Aleknai), Ramygalos g. 41A(V.Kuzmai), A.Smetonos g. 30(Panevėžio m. ir apskrities viršininkams), Bruknynės g. 22 (M. Grigoniui).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</si>
</sst>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8"/>
      <color theme="4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name val="Times New Roman"/>
      <family val="1"/>
      <charset val="186"/>
    </font>
    <font>
      <sz val="10"/>
      <color rgb="FFFF0000"/>
      <name val="Times New Roman"/>
      <family val="1"/>
    </font>
    <font>
      <sz val="10"/>
      <color rgb="FFFF0000"/>
      <name val="Arial"/>
      <family val="2"/>
    </font>
    <font>
      <sz val="8"/>
      <color rgb="FFFF0000"/>
      <name val="Times New Roman"/>
      <family val="1"/>
    </font>
    <font>
      <sz val="10"/>
      <name val="Arial"/>
      <family val="2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  <charset val="186"/>
    </font>
    <font>
      <b/>
      <sz val="9"/>
      <color rgb="FFFF0000"/>
      <name val="Times New Roman"/>
      <family val="1"/>
    </font>
    <font>
      <sz val="7"/>
      <color rgb="FFFF0000"/>
      <name val="Times New Roman"/>
      <family val="1"/>
    </font>
    <font>
      <sz val="9"/>
      <color rgb="FFFF000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</font>
    <font>
      <sz val="9"/>
      <name val="Arial"/>
      <family val="2"/>
      <charset val="186"/>
    </font>
    <font>
      <sz val="9"/>
      <name val="Times New Roman"/>
      <family val="1"/>
      <charset val="186"/>
    </font>
    <font>
      <sz val="9"/>
      <color rgb="FFFF0000"/>
      <name val="Arial"/>
      <family val="2"/>
    </font>
    <font>
      <sz val="9"/>
      <color rgb="FFFF0000"/>
      <name val="Times New Roman"/>
      <family val="1"/>
    </font>
    <font>
      <sz val="9"/>
      <name val="Arial"/>
      <family val="2"/>
    </font>
    <font>
      <b/>
      <sz val="9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0" fontId="23" fillId="0" borderId="0"/>
  </cellStyleXfs>
  <cellXfs count="36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49" fontId="6" fillId="2" borderId="2" xfId="0" applyNumberFormat="1" applyFont="1" applyFill="1" applyBorder="1" applyAlignment="1">
      <alignment horizontal="center" vertical="top" wrapText="1"/>
    </xf>
    <xf numFmtId="49" fontId="6" fillId="2" borderId="2" xfId="0" applyNumberFormat="1" applyFont="1" applyFill="1" applyBorder="1" applyAlignment="1">
      <alignment horizontal="center" vertical="top"/>
    </xf>
    <xf numFmtId="49" fontId="6" fillId="3" borderId="3" xfId="0" applyNumberFormat="1" applyFont="1" applyFill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2" fillId="0" borderId="0" xfId="0" applyFont="1" applyBorder="1" applyAlignment="1">
      <alignment horizontal="left" vertical="top"/>
    </xf>
    <xf numFmtId="0" fontId="8" fillId="0" borderId="0" xfId="0" applyFont="1" applyAlignment="1">
      <alignment horizontal="center" vertical="top"/>
    </xf>
    <xf numFmtId="49" fontId="6" fillId="2" borderId="40" xfId="0" applyNumberFormat="1" applyFont="1" applyFill="1" applyBorder="1" applyAlignment="1">
      <alignment horizontal="center" vertical="top"/>
    </xf>
    <xf numFmtId="49" fontId="6" fillId="2" borderId="42" xfId="0" applyNumberFormat="1" applyFont="1" applyFill="1" applyBorder="1" applyAlignment="1">
      <alignment horizontal="center" vertical="top"/>
    </xf>
    <xf numFmtId="49" fontId="6" fillId="3" borderId="41" xfId="0" applyNumberFormat="1" applyFont="1" applyFill="1" applyBorder="1" applyAlignment="1">
      <alignment horizontal="center" vertical="top"/>
    </xf>
    <xf numFmtId="164" fontId="7" fillId="0" borderId="48" xfId="0" applyNumberFormat="1" applyFont="1" applyFill="1" applyBorder="1" applyAlignment="1">
      <alignment horizontal="center" vertical="center"/>
    </xf>
    <xf numFmtId="0" fontId="14" fillId="5" borderId="30" xfId="0" applyFont="1" applyFill="1" applyBorder="1" applyAlignment="1">
      <alignment horizontal="center" vertical="top"/>
    </xf>
    <xf numFmtId="0" fontId="11" fillId="0" borderId="0" xfId="0" applyFont="1" applyAlignment="1">
      <alignment horizontal="left"/>
    </xf>
    <xf numFmtId="0" fontId="10" fillId="0" borderId="31" xfId="0" applyFont="1" applyBorder="1" applyAlignment="1">
      <alignment horizontal="center" vertical="top" wrapText="1"/>
    </xf>
    <xf numFmtId="0" fontId="10" fillId="0" borderId="27" xfId="0" applyFont="1" applyBorder="1" applyAlignment="1">
      <alignment vertical="top" wrapText="1"/>
    </xf>
    <xf numFmtId="0" fontId="10" fillId="0" borderId="52" xfId="0" applyFont="1" applyBorder="1" applyAlignment="1">
      <alignment horizontal="center" vertical="top" wrapText="1"/>
    </xf>
    <xf numFmtId="0" fontId="9" fillId="0" borderId="61" xfId="0" applyFont="1" applyBorder="1" applyAlignment="1">
      <alignment vertical="top" wrapText="1"/>
    </xf>
    <xf numFmtId="0" fontId="10" fillId="0" borderId="24" xfId="0" applyFont="1" applyBorder="1" applyAlignment="1">
      <alignment horizontal="center" vertical="top" wrapText="1"/>
    </xf>
    <xf numFmtId="0" fontId="9" fillId="0" borderId="32" xfId="0" applyFont="1" applyBorder="1" applyAlignment="1">
      <alignment vertical="top" wrapText="1"/>
    </xf>
    <xf numFmtId="0" fontId="10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vertical="top" wrapText="1"/>
    </xf>
    <xf numFmtId="0" fontId="22" fillId="0" borderId="0" xfId="0" applyFont="1" applyAlignment="1">
      <alignment vertical="top"/>
    </xf>
    <xf numFmtId="0" fontId="24" fillId="0" borderId="0" xfId="0" applyFont="1" applyBorder="1" applyAlignment="1">
      <alignment vertical="top"/>
    </xf>
    <xf numFmtId="0" fontId="20" fillId="0" borderId="0" xfId="0" applyFont="1" applyFill="1" applyAlignment="1">
      <alignment horizontal="center" vertical="top"/>
    </xf>
    <xf numFmtId="0" fontId="25" fillId="0" borderId="0" xfId="0" applyFont="1" applyAlignment="1">
      <alignment horizontal="left"/>
    </xf>
    <xf numFmtId="0" fontId="20" fillId="0" borderId="5" xfId="0" applyFont="1" applyBorder="1" applyAlignment="1">
      <alignment vertical="top" wrapText="1"/>
    </xf>
    <xf numFmtId="49" fontId="26" fillId="3" borderId="0" xfId="0" applyNumberFormat="1" applyFont="1" applyFill="1" applyBorder="1" applyAlignment="1">
      <alignment horizontal="center" vertical="top"/>
    </xf>
    <xf numFmtId="0" fontId="22" fillId="0" borderId="0" xfId="0" applyFont="1" applyBorder="1" applyAlignment="1">
      <alignment vertical="top"/>
    </xf>
    <xf numFmtId="0" fontId="29" fillId="0" borderId="0" xfId="0" applyFont="1" applyAlignment="1">
      <alignment vertical="top"/>
    </xf>
    <xf numFmtId="0" fontId="7" fillId="0" borderId="29" xfId="0" applyFont="1" applyFill="1" applyBorder="1" applyAlignment="1">
      <alignment horizontal="center" vertical="top" wrapText="1"/>
    </xf>
    <xf numFmtId="49" fontId="26" fillId="2" borderId="44" xfId="0" applyNumberFormat="1" applyFont="1" applyFill="1" applyBorder="1" applyAlignment="1">
      <alignment horizontal="center" vertical="top"/>
    </xf>
    <xf numFmtId="0" fontId="2" fillId="0" borderId="35" xfId="0" applyFont="1" applyFill="1" applyBorder="1" applyAlignment="1">
      <alignment horizontal="center" vertical="top"/>
    </xf>
    <xf numFmtId="0" fontId="7" fillId="0" borderId="29" xfId="0" applyFont="1" applyFill="1" applyBorder="1" applyAlignment="1">
      <alignment horizontal="center" vertical="top"/>
    </xf>
    <xf numFmtId="164" fontId="7" fillId="0" borderId="48" xfId="0" applyNumberFormat="1" applyFont="1" applyFill="1" applyBorder="1" applyAlignment="1">
      <alignment horizontal="center" vertical="top"/>
    </xf>
    <xf numFmtId="164" fontId="7" fillId="0" borderId="8" xfId="0" applyNumberFormat="1" applyFont="1" applyFill="1" applyBorder="1" applyAlignment="1">
      <alignment horizontal="center" vertical="top"/>
    </xf>
    <xf numFmtId="0" fontId="7" fillId="0" borderId="32" xfId="0" applyFont="1" applyFill="1" applyBorder="1" applyAlignment="1">
      <alignment horizontal="center" vertical="top"/>
    </xf>
    <xf numFmtId="164" fontId="7" fillId="0" borderId="44" xfId="0" applyNumberFormat="1" applyFont="1" applyFill="1" applyBorder="1" applyAlignment="1">
      <alignment horizontal="center" vertical="top"/>
    </xf>
    <xf numFmtId="164" fontId="7" fillId="0" borderId="24" xfId="0" applyNumberFormat="1" applyFont="1" applyFill="1" applyBorder="1" applyAlignment="1">
      <alignment horizontal="center" vertical="top"/>
    </xf>
    <xf numFmtId="164" fontId="6" fillId="5" borderId="47" xfId="0" applyNumberFormat="1" applyFont="1" applyFill="1" applyBorder="1" applyAlignment="1">
      <alignment horizontal="center" vertical="top"/>
    </xf>
    <xf numFmtId="164" fontId="6" fillId="5" borderId="19" xfId="0" applyNumberFormat="1" applyFont="1" applyFill="1" applyBorder="1" applyAlignment="1">
      <alignment horizontal="center" vertical="top"/>
    </xf>
    <xf numFmtId="49" fontId="2" fillId="0" borderId="22" xfId="0" applyNumberFormat="1" applyFont="1" applyFill="1" applyBorder="1" applyAlignment="1">
      <alignment horizontal="center" vertical="top"/>
    </xf>
    <xf numFmtId="49" fontId="6" fillId="3" borderId="25" xfId="0" applyNumberFormat="1" applyFont="1" applyFill="1" applyBorder="1" applyAlignment="1">
      <alignment horizontal="center" vertical="top"/>
    </xf>
    <xf numFmtId="164" fontId="6" fillId="3" borderId="28" xfId="0" applyNumberFormat="1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vertical="top" wrapText="1"/>
    </xf>
    <xf numFmtId="49" fontId="6" fillId="3" borderId="22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vertical="top" wrapText="1"/>
    </xf>
    <xf numFmtId="0" fontId="5" fillId="0" borderId="66" xfId="0" applyFont="1" applyFill="1" applyBorder="1" applyAlignment="1">
      <alignment vertical="top" wrapText="1"/>
    </xf>
    <xf numFmtId="0" fontId="14" fillId="5" borderId="19" xfId="0" applyFont="1" applyFill="1" applyBorder="1" applyAlignment="1">
      <alignment horizontal="center" vertical="top"/>
    </xf>
    <xf numFmtId="0" fontId="11" fillId="0" borderId="45" xfId="0" applyFont="1" applyBorder="1" applyAlignment="1">
      <alignment wrapText="1"/>
    </xf>
    <xf numFmtId="0" fontId="5" fillId="0" borderId="45" xfId="0" applyFont="1" applyBorder="1" applyAlignment="1">
      <alignment vertical="top" wrapText="1"/>
    </xf>
    <xf numFmtId="49" fontId="6" fillId="2" borderId="28" xfId="0" applyNumberFormat="1" applyFont="1" applyFill="1" applyBorder="1" applyAlignment="1">
      <alignment horizontal="center" vertical="top"/>
    </xf>
    <xf numFmtId="164" fontId="6" fillId="3" borderId="28" xfId="0" applyNumberFormat="1" applyFont="1" applyFill="1" applyBorder="1" applyAlignment="1">
      <alignment horizontal="center" vertical="top"/>
    </xf>
    <xf numFmtId="164" fontId="6" fillId="2" borderId="28" xfId="0" applyNumberFormat="1" applyFont="1" applyFill="1" applyBorder="1" applyAlignment="1">
      <alignment horizontal="center" vertical="top"/>
    </xf>
    <xf numFmtId="49" fontId="6" fillId="6" borderId="2" xfId="0" applyNumberFormat="1" applyFont="1" applyFill="1" applyBorder="1" applyAlignment="1">
      <alignment horizontal="center" vertical="top"/>
    </xf>
    <xf numFmtId="164" fontId="6" fillId="6" borderId="28" xfId="0" applyNumberFormat="1" applyFont="1" applyFill="1" applyBorder="1" applyAlignment="1">
      <alignment horizontal="center" vertical="top"/>
    </xf>
    <xf numFmtId="0" fontId="7" fillId="0" borderId="60" xfId="0" applyFont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164" fontId="7" fillId="0" borderId="8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" vertical="top"/>
    </xf>
    <xf numFmtId="164" fontId="7" fillId="0" borderId="8" xfId="0" applyNumberFormat="1" applyFont="1" applyFill="1" applyBorder="1" applyAlignment="1">
      <alignment horizontal="center" vertical="center"/>
    </xf>
    <xf numFmtId="164" fontId="6" fillId="6" borderId="31" xfId="0" applyNumberFormat="1" applyFont="1" applyFill="1" applyBorder="1" applyAlignment="1">
      <alignment horizontal="center" vertical="top"/>
    </xf>
    <xf numFmtId="164" fontId="6" fillId="2" borderId="31" xfId="0" applyNumberFormat="1" applyFont="1" applyFill="1" applyBorder="1" applyAlignment="1">
      <alignment horizontal="center" vertical="top"/>
    </xf>
    <xf numFmtId="0" fontId="2" fillId="0" borderId="36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center" textRotation="90"/>
    </xf>
    <xf numFmtId="0" fontId="7" fillId="0" borderId="56" xfId="0" applyFont="1" applyBorder="1" applyAlignment="1">
      <alignment horizontal="center" vertical="center" textRotation="90"/>
    </xf>
    <xf numFmtId="0" fontId="20" fillId="0" borderId="40" xfId="0" applyFont="1" applyBorder="1" applyAlignment="1">
      <alignment horizontal="center" vertical="top" wrapText="1"/>
    </xf>
    <xf numFmtId="0" fontId="2" fillId="0" borderId="36" xfId="0" applyFont="1" applyFill="1" applyBorder="1" applyAlignment="1">
      <alignment vertical="top"/>
    </xf>
    <xf numFmtId="0" fontId="5" fillId="0" borderId="50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wrapText="1"/>
    </xf>
    <xf numFmtId="49" fontId="2" fillId="0" borderId="39" xfId="0" applyNumberFormat="1" applyFont="1" applyFill="1" applyBorder="1" applyAlignment="1">
      <alignment horizontal="center" vertical="top"/>
    </xf>
    <xf numFmtId="0" fontId="11" fillId="0" borderId="44" xfId="0" applyFont="1" applyBorder="1"/>
    <xf numFmtId="1" fontId="2" fillId="0" borderId="4" xfId="0" applyNumberFormat="1" applyFont="1" applyFill="1" applyBorder="1" applyAlignment="1">
      <alignment horizontal="center"/>
    </xf>
    <xf numFmtId="1" fontId="7" fillId="0" borderId="39" xfId="0" applyNumberFormat="1" applyFont="1" applyFill="1" applyBorder="1" applyAlignment="1">
      <alignment horizontal="center"/>
    </xf>
    <xf numFmtId="1" fontId="2" fillId="0" borderId="57" xfId="0" applyNumberFormat="1" applyFont="1" applyFill="1" applyBorder="1" applyAlignment="1">
      <alignment horizontal="center"/>
    </xf>
    <xf numFmtId="49" fontId="6" fillId="0" borderId="10" xfId="0" applyNumberFormat="1" applyFont="1" applyBorder="1" applyAlignment="1">
      <alignment horizontal="center" vertical="top"/>
    </xf>
    <xf numFmtId="0" fontId="22" fillId="0" borderId="9" xfId="0" applyFont="1" applyFill="1" applyBorder="1" applyAlignment="1">
      <alignment horizontal="center" vertical="top" wrapText="1"/>
    </xf>
    <xf numFmtId="0" fontId="22" fillId="0" borderId="10" xfId="0" applyFont="1" applyFill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top"/>
    </xf>
    <xf numFmtId="1" fontId="2" fillId="0" borderId="49" xfId="0" applyNumberFormat="1" applyFont="1" applyFill="1" applyBorder="1" applyAlignment="1">
      <alignment horizontal="center"/>
    </xf>
    <xf numFmtId="1" fontId="7" fillId="0" borderId="39" xfId="0" applyNumberFormat="1" applyFont="1" applyFill="1" applyBorder="1" applyAlignment="1">
      <alignment horizontal="center" vertical="top"/>
    </xf>
    <xf numFmtId="1" fontId="7" fillId="0" borderId="57" xfId="0" applyNumberFormat="1" applyFont="1" applyFill="1" applyBorder="1" applyAlignment="1">
      <alignment horizontal="center" vertical="top"/>
    </xf>
    <xf numFmtId="1" fontId="7" fillId="0" borderId="35" xfId="0" applyNumberFormat="1" applyFont="1" applyFill="1" applyBorder="1" applyAlignment="1">
      <alignment horizontal="center" vertical="top"/>
    </xf>
    <xf numFmtId="0" fontId="14" fillId="5" borderId="64" xfId="0" applyFont="1" applyFill="1" applyBorder="1" applyAlignment="1">
      <alignment horizontal="center" vertical="top"/>
    </xf>
    <xf numFmtId="164" fontId="6" fillId="5" borderId="53" xfId="0" applyNumberFormat="1" applyFont="1" applyFill="1" applyBorder="1" applyAlignment="1">
      <alignment horizontal="center" vertical="top"/>
    </xf>
    <xf numFmtId="1" fontId="7" fillId="0" borderId="67" xfId="0" applyNumberFormat="1" applyFont="1" applyFill="1" applyBorder="1" applyAlignment="1">
      <alignment horizontal="center" vertical="top"/>
    </xf>
    <xf numFmtId="49" fontId="26" fillId="2" borderId="63" xfId="0" applyNumberFormat="1" applyFont="1" applyFill="1" applyBorder="1" applyAlignment="1">
      <alignment horizontal="center" vertical="top"/>
    </xf>
    <xf numFmtId="49" fontId="26" fillId="3" borderId="43" xfId="0" applyNumberFormat="1" applyFont="1" applyFill="1" applyBorder="1" applyAlignment="1">
      <alignment horizontal="center" vertical="top"/>
    </xf>
    <xf numFmtId="49" fontId="26" fillId="0" borderId="34" xfId="0" applyNumberFormat="1" applyFont="1" applyBorder="1" applyAlignment="1">
      <alignment horizontal="center" vertical="top"/>
    </xf>
    <xf numFmtId="0" fontId="5" fillId="0" borderId="43" xfId="0" applyFont="1" applyFill="1" applyBorder="1" applyAlignment="1">
      <alignment horizontal="left" vertical="top" wrapText="1"/>
    </xf>
    <xf numFmtId="0" fontId="14" fillId="5" borderId="34" xfId="0" applyFont="1" applyFill="1" applyBorder="1" applyAlignment="1">
      <alignment horizontal="center" vertical="top"/>
    </xf>
    <xf numFmtId="164" fontId="6" fillId="5" borderId="63" xfId="0" applyNumberFormat="1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top"/>
    </xf>
    <xf numFmtId="0" fontId="20" fillId="0" borderId="63" xfId="0" applyFont="1" applyFill="1" applyBorder="1" applyAlignment="1">
      <alignment horizontal="center" vertical="top"/>
    </xf>
    <xf numFmtId="0" fontId="20" fillId="0" borderId="34" xfId="0" applyFont="1" applyFill="1" applyBorder="1" applyAlignment="1">
      <alignment horizontal="center" vertical="top"/>
    </xf>
    <xf numFmtId="0" fontId="2" fillId="0" borderId="39" xfId="0" applyFont="1" applyFill="1" applyBorder="1" applyAlignment="1">
      <alignment horizontal="center" vertical="top"/>
    </xf>
    <xf numFmtId="0" fontId="2" fillId="0" borderId="65" xfId="0" applyFont="1" applyFill="1" applyBorder="1" applyAlignment="1">
      <alignment horizontal="center" vertical="top"/>
    </xf>
    <xf numFmtId="49" fontId="13" fillId="0" borderId="8" xfId="0" applyNumberFormat="1" applyFont="1" applyBorder="1" applyAlignment="1">
      <alignment horizontal="center" vertical="top"/>
    </xf>
    <xf numFmtId="49" fontId="6" fillId="2" borderId="44" xfId="0" applyNumberFormat="1" applyFont="1" applyFill="1" applyBorder="1" applyAlignment="1">
      <alignment horizontal="center" vertical="top"/>
    </xf>
    <xf numFmtId="0" fontId="4" fillId="0" borderId="49" xfId="0" applyFont="1" applyFill="1" applyBorder="1" applyAlignment="1">
      <alignment vertical="top" wrapText="1"/>
    </xf>
    <xf numFmtId="0" fontId="4" fillId="0" borderId="56" xfId="0" applyFont="1" applyFill="1" applyBorder="1" applyAlignment="1">
      <alignment vertical="top" wrapText="1"/>
    </xf>
    <xf numFmtId="49" fontId="26" fillId="0" borderId="0" xfId="0" applyNumberFormat="1" applyFont="1" applyBorder="1" applyAlignment="1">
      <alignment horizontal="center" vertical="top"/>
    </xf>
    <xf numFmtId="49" fontId="27" fillId="0" borderId="24" xfId="0" applyNumberFormat="1" applyFont="1" applyBorder="1" applyAlignment="1">
      <alignment horizontal="center" vertical="top"/>
    </xf>
    <xf numFmtId="0" fontId="4" fillId="0" borderId="52" xfId="0" applyFont="1" applyFill="1" applyBorder="1" applyAlignment="1">
      <alignment horizontal="left" vertical="top" wrapText="1"/>
    </xf>
    <xf numFmtId="0" fontId="20" fillId="0" borderId="42" xfId="0" applyFont="1" applyBorder="1" applyAlignment="1">
      <alignment horizontal="left" vertical="top" wrapText="1"/>
    </xf>
    <xf numFmtId="0" fontId="22" fillId="0" borderId="22" xfId="0" applyFont="1" applyFill="1" applyBorder="1" applyAlignment="1">
      <alignment horizontal="center" vertical="top"/>
    </xf>
    <xf numFmtId="0" fontId="20" fillId="0" borderId="24" xfId="0" applyFont="1" applyBorder="1" applyAlignment="1">
      <alignment vertical="top" wrapText="1"/>
    </xf>
    <xf numFmtId="0" fontId="20" fillId="0" borderId="44" xfId="0" applyFont="1" applyBorder="1" applyAlignment="1">
      <alignment vertical="top"/>
    </xf>
    <xf numFmtId="0" fontId="22" fillId="0" borderId="17" xfId="0" applyFont="1" applyFill="1" applyBorder="1" applyAlignment="1">
      <alignment horizontal="center" vertical="top"/>
    </xf>
    <xf numFmtId="49" fontId="20" fillId="0" borderId="5" xfId="0" applyNumberFormat="1" applyFont="1" applyFill="1" applyBorder="1" applyAlignment="1">
      <alignment horizontal="left" vertical="top" wrapText="1"/>
    </xf>
    <xf numFmtId="49" fontId="22" fillId="0" borderId="4" xfId="0" applyNumberFormat="1" applyFont="1" applyFill="1" applyBorder="1" applyAlignment="1">
      <alignment horizontal="center" vertical="top"/>
    </xf>
    <xf numFmtId="0" fontId="5" fillId="0" borderId="67" xfId="0" applyFont="1" applyBorder="1" applyAlignment="1">
      <alignment vertical="top"/>
    </xf>
    <xf numFmtId="0" fontId="5" fillId="0" borderId="67" xfId="0" applyFont="1" applyBorder="1" applyAlignment="1">
      <alignment vertical="top" wrapText="1"/>
    </xf>
    <xf numFmtId="0" fontId="11" fillId="0" borderId="67" xfId="0" applyFont="1" applyBorder="1" applyAlignment="1">
      <alignment vertical="top" wrapText="1"/>
    </xf>
    <xf numFmtId="0" fontId="11" fillId="0" borderId="68" xfId="2" applyFont="1" applyBorder="1" applyAlignment="1">
      <alignment horizontal="left" vertical="top" wrapText="1"/>
    </xf>
    <xf numFmtId="0" fontId="11" fillId="0" borderId="67" xfId="2" applyFont="1" applyBorder="1" applyAlignment="1">
      <alignment vertical="top" wrapText="1"/>
    </xf>
    <xf numFmtId="0" fontId="11" fillId="0" borderId="68" xfId="2" applyFont="1" applyBorder="1" applyAlignment="1">
      <alignment vertical="top" wrapText="1"/>
    </xf>
    <xf numFmtId="0" fontId="11" fillId="0" borderId="68" xfId="0" applyFont="1" applyBorder="1" applyAlignment="1">
      <alignment vertical="top" wrapText="1"/>
    </xf>
    <xf numFmtId="49" fontId="6" fillId="2" borderId="11" xfId="0" applyNumberFormat="1" applyFont="1" applyFill="1" applyBorder="1" applyAlignment="1">
      <alignment horizontal="center" vertical="top"/>
    </xf>
    <xf numFmtId="49" fontId="6" fillId="3" borderId="12" xfId="0" applyNumberFormat="1" applyFont="1" applyFill="1" applyBorder="1" applyAlignment="1">
      <alignment horizontal="center" vertical="top"/>
    </xf>
    <xf numFmtId="49" fontId="6" fillId="0" borderId="12" xfId="0" applyNumberFormat="1" applyFont="1" applyBorder="1" applyAlignment="1">
      <alignment horizontal="center" vertical="top"/>
    </xf>
    <xf numFmtId="49" fontId="6" fillId="3" borderId="0" xfId="0" applyNumberFormat="1" applyFont="1" applyFill="1" applyBorder="1" applyAlignment="1">
      <alignment horizontal="center" vertical="top"/>
    </xf>
    <xf numFmtId="49" fontId="13" fillId="0" borderId="33" xfId="0" applyNumberFormat="1" applyFont="1" applyBorder="1" applyAlignment="1">
      <alignment horizontal="center" vertical="top"/>
    </xf>
    <xf numFmtId="49" fontId="2" fillId="0" borderId="63" xfId="0" applyNumberFormat="1" applyFont="1" applyBorder="1" applyAlignment="1">
      <alignment horizontal="center" vertical="top"/>
    </xf>
    <xf numFmtId="0" fontId="5" fillId="0" borderId="12" xfId="0" applyFont="1" applyFill="1" applyBorder="1" applyAlignment="1">
      <alignment vertical="top" wrapText="1"/>
    </xf>
    <xf numFmtId="0" fontId="5" fillId="0" borderId="36" xfId="0" applyFont="1" applyFill="1" applyBorder="1" applyAlignment="1">
      <alignment vertical="top" wrapText="1"/>
    </xf>
    <xf numFmtId="0" fontId="2" fillId="3" borderId="26" xfId="0" applyFont="1" applyFill="1" applyBorder="1" applyAlignment="1">
      <alignment horizontal="center" vertical="top" wrapText="1"/>
    </xf>
    <xf numFmtId="9" fontId="5" fillId="0" borderId="42" xfId="0" applyNumberFormat="1" applyFont="1" applyFill="1" applyBorder="1" applyAlignment="1">
      <alignment horizontal="left" vertical="top" wrapText="1"/>
    </xf>
    <xf numFmtId="9" fontId="2" fillId="0" borderId="22" xfId="0" applyNumberFormat="1" applyFont="1" applyFill="1" applyBorder="1" applyAlignment="1">
      <alignment horizontal="center" vertical="top"/>
    </xf>
    <xf numFmtId="9" fontId="2" fillId="0" borderId="37" xfId="0" applyNumberFormat="1" applyFont="1" applyFill="1" applyBorder="1" applyAlignment="1">
      <alignment horizontal="center" vertical="top"/>
    </xf>
    <xf numFmtId="0" fontId="2" fillId="3" borderId="27" xfId="0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vertical="top"/>
    </xf>
    <xf numFmtId="0" fontId="2" fillId="2" borderId="27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6" fillId="0" borderId="0" xfId="0" applyFont="1" applyBorder="1" applyAlignment="1">
      <alignment horizontal="right" vertical="top" wrapText="1"/>
    </xf>
    <xf numFmtId="0" fontId="8" fillId="0" borderId="0" xfId="0" applyFont="1" applyBorder="1" applyAlignment="1">
      <alignment horizontal="right" vertical="top" wrapText="1"/>
    </xf>
    <xf numFmtId="0" fontId="5" fillId="0" borderId="69" xfId="0" applyFont="1" applyBorder="1" applyAlignment="1">
      <alignment vertical="top" wrapText="1"/>
    </xf>
    <xf numFmtId="0" fontId="11" fillId="0" borderId="50" xfId="0" applyFont="1" applyBorder="1" applyAlignment="1">
      <alignment vertical="top" wrapText="1"/>
    </xf>
    <xf numFmtId="0" fontId="11" fillId="0" borderId="45" xfId="2" applyFont="1" applyBorder="1" applyAlignment="1">
      <alignment vertical="top" wrapText="1"/>
    </xf>
    <xf numFmtId="0" fontId="11" fillId="0" borderId="65" xfId="0" applyFont="1" applyBorder="1" applyAlignment="1">
      <alignment vertical="top" wrapText="1"/>
    </xf>
    <xf numFmtId="0" fontId="11" fillId="0" borderId="36" xfId="0" applyFont="1" applyBorder="1" applyAlignment="1">
      <alignment vertical="top" wrapText="1"/>
    </xf>
    <xf numFmtId="0" fontId="11" fillId="0" borderId="45" xfId="0" applyFont="1" applyBorder="1" applyAlignment="1">
      <alignment vertical="top" wrapText="1"/>
    </xf>
    <xf numFmtId="0" fontId="11" fillId="0" borderId="20" xfId="0" applyFont="1" applyBorder="1" applyAlignment="1">
      <alignment vertical="top" wrapText="1"/>
    </xf>
    <xf numFmtId="0" fontId="11" fillId="0" borderId="0" xfId="2" applyFont="1" applyBorder="1" applyAlignment="1">
      <alignment vertical="top"/>
    </xf>
    <xf numFmtId="0" fontId="2" fillId="0" borderId="65" xfId="0" applyFont="1" applyFill="1" applyBorder="1" applyAlignment="1">
      <alignment vertical="top"/>
    </xf>
    <xf numFmtId="0" fontId="2" fillId="0" borderId="12" xfId="0" applyFont="1" applyFill="1" applyBorder="1" applyAlignment="1">
      <alignment horizontal="center" vertical="top"/>
    </xf>
    <xf numFmtId="0" fontId="7" fillId="0" borderId="44" xfId="0" applyFont="1" applyFill="1" applyBorder="1" applyAlignment="1">
      <alignment horizontal="center" vertical="top"/>
    </xf>
    <xf numFmtId="49" fontId="2" fillId="0" borderId="49" xfId="0" applyNumberFormat="1" applyFont="1" applyFill="1" applyBorder="1" applyAlignment="1">
      <alignment horizontal="center" vertical="top"/>
    </xf>
    <xf numFmtId="49" fontId="2" fillId="0" borderId="65" xfId="0" applyNumberFormat="1" applyFont="1" applyFill="1" applyBorder="1" applyAlignment="1">
      <alignment horizontal="center" vertical="top"/>
    </xf>
    <xf numFmtId="49" fontId="2" fillId="0" borderId="37" xfId="0" applyNumberFormat="1" applyFont="1" applyFill="1" applyBorder="1" applyAlignment="1">
      <alignment horizontal="center" vertical="top"/>
    </xf>
    <xf numFmtId="164" fontId="37" fillId="0" borderId="28" xfId="0" applyNumberFormat="1" applyFont="1" applyBorder="1" applyAlignment="1">
      <alignment horizontal="center" vertical="center"/>
    </xf>
    <xf numFmtId="164" fontId="37" fillId="0" borderId="31" xfId="0" applyNumberFormat="1" applyFont="1" applyBorder="1" applyAlignment="1">
      <alignment horizontal="center" vertical="center"/>
    </xf>
    <xf numFmtId="164" fontId="33" fillId="0" borderId="46" xfId="0" applyNumberFormat="1" applyFont="1" applyBorder="1" applyAlignment="1">
      <alignment horizontal="center" vertical="top"/>
    </xf>
    <xf numFmtId="164" fontId="33" fillId="0" borderId="62" xfId="0" applyNumberFormat="1" applyFont="1" applyBorder="1" applyAlignment="1">
      <alignment horizontal="center" vertical="top"/>
    </xf>
    <xf numFmtId="164" fontId="33" fillId="0" borderId="59" xfId="0" applyNumberFormat="1" applyFont="1" applyBorder="1" applyAlignment="1">
      <alignment horizontal="center" vertical="top"/>
    </xf>
    <xf numFmtId="164" fontId="33" fillId="0" borderId="50" xfId="0" applyNumberFormat="1" applyFont="1" applyBorder="1" applyAlignment="1">
      <alignment horizontal="center" vertical="top"/>
    </xf>
    <xf numFmtId="164" fontId="33" fillId="0" borderId="53" xfId="0" applyNumberFormat="1" applyFont="1" applyBorder="1" applyAlignment="1">
      <alignment horizontal="center" vertical="top"/>
    </xf>
    <xf numFmtId="164" fontId="33" fillId="0" borderId="13" xfId="0" applyNumberFormat="1" applyFont="1" applyBorder="1" applyAlignment="1">
      <alignment horizontal="center" vertical="top"/>
    </xf>
    <xf numFmtId="164" fontId="37" fillId="7" borderId="28" xfId="0" applyNumberFormat="1" applyFont="1" applyFill="1" applyBorder="1" applyAlignment="1">
      <alignment horizontal="center" vertical="top"/>
    </xf>
    <xf numFmtId="164" fontId="37" fillId="7" borderId="31" xfId="0" applyNumberFormat="1" applyFont="1" applyFill="1" applyBorder="1" applyAlignment="1">
      <alignment horizontal="center" vertical="top"/>
    </xf>
    <xf numFmtId="164" fontId="37" fillId="5" borderId="28" xfId="0" applyNumberFormat="1" applyFont="1" applyFill="1" applyBorder="1" applyAlignment="1">
      <alignment horizontal="center" vertical="top"/>
    </xf>
    <xf numFmtId="164" fontId="37" fillId="5" borderId="31" xfId="0" applyNumberFormat="1" applyFont="1" applyFill="1" applyBorder="1" applyAlignment="1">
      <alignment horizontal="center" vertical="top"/>
    </xf>
    <xf numFmtId="0" fontId="21" fillId="0" borderId="44" xfId="0" applyFont="1" applyBorder="1" applyAlignment="1">
      <alignment vertical="top" wrapText="1"/>
    </xf>
    <xf numFmtId="0" fontId="21" fillId="0" borderId="32" xfId="0" applyFont="1" applyBorder="1" applyAlignment="1">
      <alignment vertical="top" wrapText="1"/>
    </xf>
    <xf numFmtId="0" fontId="21" fillId="0" borderId="63" xfId="0" applyFont="1" applyBorder="1" applyAlignment="1">
      <alignment vertical="top" wrapText="1"/>
    </xf>
    <xf numFmtId="0" fontId="21" fillId="0" borderId="34" xfId="0" applyFont="1" applyBorder="1" applyAlignment="1">
      <alignment vertical="top" wrapText="1"/>
    </xf>
    <xf numFmtId="0" fontId="33" fillId="0" borderId="59" xfId="0" applyFont="1" applyBorder="1" applyAlignment="1">
      <alignment vertical="top" wrapText="1"/>
    </xf>
    <xf numFmtId="0" fontId="36" fillId="0" borderId="58" xfId="0" applyFont="1" applyBorder="1" applyAlignment="1">
      <alignment vertical="top" wrapText="1"/>
    </xf>
    <xf numFmtId="0" fontId="34" fillId="0" borderId="63" xfId="0" applyFont="1" applyBorder="1" applyAlignment="1">
      <alignment vertical="top" wrapText="1"/>
    </xf>
    <xf numFmtId="0" fontId="34" fillId="0" borderId="34" xfId="0" applyFont="1" applyBorder="1" applyAlignment="1">
      <alignment vertical="top" wrapText="1"/>
    </xf>
    <xf numFmtId="0" fontId="22" fillId="0" borderId="28" xfId="0" applyFont="1" applyBorder="1" applyAlignment="1">
      <alignment vertical="top"/>
    </xf>
    <xf numFmtId="0" fontId="21" fillId="0" borderId="27" xfId="0" applyFont="1" applyBorder="1" applyAlignment="1">
      <alignment vertical="top"/>
    </xf>
    <xf numFmtId="49" fontId="2" fillId="0" borderId="44" xfId="0" applyNumberFormat="1" applyFont="1" applyBorder="1" applyAlignment="1">
      <alignment horizontal="center" vertical="top"/>
    </xf>
    <xf numFmtId="49" fontId="2" fillId="0" borderId="46" xfId="0" applyNumberFormat="1" applyFont="1" applyBorder="1" applyAlignment="1">
      <alignment horizontal="center" vertical="top"/>
    </xf>
    <xf numFmtId="0" fontId="7" fillId="0" borderId="59" xfId="0" applyFont="1" applyBorder="1" applyAlignment="1">
      <alignment horizontal="left" vertical="top" wrapText="1"/>
    </xf>
    <xf numFmtId="0" fontId="7" fillId="0" borderId="58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center" textRotation="90" wrapText="1"/>
    </xf>
    <xf numFmtId="0" fontId="32" fillId="0" borderId="42" xfId="0" applyFont="1" applyBorder="1"/>
    <xf numFmtId="0" fontId="22" fillId="0" borderId="18" xfId="0" applyFont="1" applyFill="1" applyBorder="1" applyAlignment="1">
      <alignment horizontal="center" vertical="top"/>
    </xf>
    <xf numFmtId="0" fontId="22" fillId="0" borderId="65" xfId="0" applyFont="1" applyFill="1" applyBorder="1" applyAlignment="1">
      <alignment horizontal="center" vertical="top"/>
    </xf>
    <xf numFmtId="0" fontId="5" fillId="0" borderId="13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left" vertical="top" wrapText="1"/>
    </xf>
    <xf numFmtId="0" fontId="23" fillId="0" borderId="18" xfId="0" applyFont="1" applyBorder="1" applyAlignment="1">
      <alignment horizontal="center" vertical="top"/>
    </xf>
    <xf numFmtId="0" fontId="23" fillId="0" borderId="65" xfId="0" applyFont="1" applyBorder="1" applyAlignment="1">
      <alignment horizontal="center" vertical="top"/>
    </xf>
    <xf numFmtId="0" fontId="7" fillId="0" borderId="53" xfId="0" applyFont="1" applyBorder="1" applyAlignment="1">
      <alignment horizontal="left" vertical="top" wrapText="1"/>
    </xf>
    <xf numFmtId="0" fontId="7" fillId="0" borderId="64" xfId="0" applyFont="1" applyBorder="1" applyAlignment="1">
      <alignment horizontal="left" vertical="top" wrapText="1"/>
    </xf>
    <xf numFmtId="0" fontId="7" fillId="0" borderId="46" xfId="0" applyFont="1" applyBorder="1" applyAlignment="1">
      <alignment horizontal="left" vertical="top" wrapText="1"/>
    </xf>
    <xf numFmtId="0" fontId="7" fillId="0" borderId="54" xfId="0" applyFont="1" applyBorder="1" applyAlignment="1">
      <alignment horizontal="left" vertical="top" wrapText="1"/>
    </xf>
    <xf numFmtId="0" fontId="7" fillId="0" borderId="59" xfId="0" applyFont="1" applyFill="1" applyBorder="1" applyAlignment="1">
      <alignment horizontal="left" vertical="top" wrapText="1"/>
    </xf>
    <xf numFmtId="0" fontId="7" fillId="0" borderId="58" xfId="0" applyFont="1" applyFill="1" applyBorder="1" applyAlignment="1">
      <alignment horizontal="left" vertical="top" wrapText="1"/>
    </xf>
    <xf numFmtId="0" fontId="5" fillId="0" borderId="15" xfId="0" applyFont="1" applyBorder="1" applyAlignment="1">
      <alignment vertical="top" wrapText="1"/>
    </xf>
    <xf numFmtId="0" fontId="5" fillId="0" borderId="38" xfId="0" applyFont="1" applyBorder="1" applyAlignment="1">
      <alignment vertical="top" wrapText="1"/>
    </xf>
    <xf numFmtId="0" fontId="22" fillId="0" borderId="14" xfId="0" applyFont="1" applyFill="1" applyBorder="1" applyAlignment="1">
      <alignment horizontal="center" vertical="top"/>
    </xf>
    <xf numFmtId="0" fontId="22" fillId="0" borderId="39" xfId="0" applyFont="1" applyFill="1" applyBorder="1" applyAlignment="1">
      <alignment horizontal="center" vertical="top"/>
    </xf>
    <xf numFmtId="0" fontId="28" fillId="0" borderId="60" xfId="0" applyFont="1" applyFill="1" applyBorder="1" applyAlignment="1">
      <alignment horizontal="left" vertical="top" wrapText="1"/>
    </xf>
    <xf numFmtId="0" fontId="21" fillId="0" borderId="61" xfId="0" applyFont="1" applyBorder="1" applyAlignment="1">
      <alignment vertical="top" wrapText="1"/>
    </xf>
    <xf numFmtId="0" fontId="21" fillId="0" borderId="46" xfId="0" applyFont="1" applyBorder="1" applyAlignment="1">
      <alignment vertical="top" wrapText="1"/>
    </xf>
    <xf numFmtId="0" fontId="21" fillId="0" borderId="54" xfId="0" applyFont="1" applyBorder="1" applyAlignment="1">
      <alignment vertical="top" wrapText="1"/>
    </xf>
    <xf numFmtId="0" fontId="33" fillId="0" borderId="59" xfId="0" applyFont="1" applyFill="1" applyBorder="1" applyAlignment="1">
      <alignment horizontal="left" vertical="top" wrapText="1"/>
    </xf>
    <xf numFmtId="0" fontId="33" fillId="0" borderId="58" xfId="0" applyFont="1" applyFill="1" applyBorder="1" applyAlignment="1">
      <alignment horizontal="left" vertical="top" wrapText="1"/>
    </xf>
    <xf numFmtId="0" fontId="7" fillId="7" borderId="17" xfId="0" applyFont="1" applyFill="1" applyBorder="1" applyAlignment="1">
      <alignment horizontal="center" vertical="top"/>
    </xf>
    <xf numFmtId="0" fontId="7" fillId="7" borderId="39" xfId="0" applyFont="1" applyFill="1" applyBorder="1" applyAlignment="1">
      <alignment horizontal="center" vertical="top"/>
    </xf>
    <xf numFmtId="0" fontId="22" fillId="0" borderId="17" xfId="0" applyFont="1" applyFill="1" applyBorder="1" applyAlignment="1">
      <alignment horizontal="center" vertical="top"/>
    </xf>
    <xf numFmtId="0" fontId="28" fillId="0" borderId="53" xfId="0" applyFont="1" applyFill="1" applyBorder="1" applyAlignment="1">
      <alignment horizontal="left" vertical="top" wrapText="1"/>
    </xf>
    <xf numFmtId="0" fontId="28" fillId="0" borderId="64" xfId="0" applyFont="1" applyFill="1" applyBorder="1" applyAlignment="1">
      <alignment horizontal="left" vertical="top" wrapText="1"/>
    </xf>
    <xf numFmtId="0" fontId="28" fillId="0" borderId="46" xfId="0" applyFont="1" applyFill="1" applyBorder="1" applyAlignment="1">
      <alignment horizontal="left" vertical="top" wrapText="1"/>
    </xf>
    <xf numFmtId="0" fontId="28" fillId="0" borderId="54" xfId="0" applyFont="1" applyFill="1" applyBorder="1" applyAlignment="1">
      <alignment horizontal="left" vertical="top" wrapText="1"/>
    </xf>
    <xf numFmtId="0" fontId="22" fillId="0" borderId="16" xfId="0" applyFont="1" applyFill="1" applyBorder="1" applyAlignment="1">
      <alignment horizontal="center" vertical="top"/>
    </xf>
    <xf numFmtId="0" fontId="23" fillId="0" borderId="17" xfId="0" applyFont="1" applyBorder="1" applyAlignment="1">
      <alignment horizontal="center" vertical="top"/>
    </xf>
    <xf numFmtId="0" fontId="23" fillId="0" borderId="39" xfId="0" applyFont="1" applyBorder="1" applyAlignment="1">
      <alignment horizontal="center" vertical="top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vertical="top"/>
    </xf>
    <xf numFmtId="0" fontId="5" fillId="0" borderId="39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wrapText="1"/>
    </xf>
    <xf numFmtId="0" fontId="5" fillId="0" borderId="10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5" fillId="0" borderId="1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textRotation="90" wrapText="1"/>
    </xf>
    <xf numFmtId="0" fontId="32" fillId="0" borderId="22" xfId="0" applyFont="1" applyBorder="1"/>
    <xf numFmtId="0" fontId="7" fillId="0" borderId="16" xfId="0" applyFont="1" applyFill="1" applyBorder="1" applyAlignment="1">
      <alignment horizontal="center" vertical="center" textRotation="90" wrapText="1"/>
    </xf>
    <xf numFmtId="0" fontId="32" fillId="0" borderId="23" xfId="0" applyFont="1" applyBorder="1"/>
    <xf numFmtId="0" fontId="5" fillId="0" borderId="40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20" fillId="0" borderId="60" xfId="0" applyFont="1" applyBorder="1" applyAlignment="1">
      <alignment vertical="top" wrapText="1"/>
    </xf>
    <xf numFmtId="0" fontId="18" fillId="0" borderId="0" xfId="0" applyNumberFormat="1" applyFont="1" applyAlignment="1">
      <alignment horizontal="center" vertical="top" wrapText="1"/>
    </xf>
    <xf numFmtId="0" fontId="23" fillId="0" borderId="0" xfId="0" applyFont="1" applyAlignment="1">
      <alignment vertical="top" wrapText="1"/>
    </xf>
    <xf numFmtId="49" fontId="6" fillId="0" borderId="0" xfId="0" applyNumberFormat="1" applyFont="1" applyBorder="1" applyAlignment="1">
      <alignment horizontal="center" vertical="top"/>
    </xf>
    <xf numFmtId="49" fontId="13" fillId="0" borderId="24" xfId="0" applyNumberFormat="1" applyFont="1" applyBorder="1" applyAlignment="1">
      <alignment horizontal="center" vertical="top"/>
    </xf>
    <xf numFmtId="0" fontId="4" fillId="0" borderId="61" xfId="0" applyFont="1" applyFill="1" applyBorder="1" applyAlignment="1">
      <alignment horizontal="left" vertical="top" wrapText="1"/>
    </xf>
    <xf numFmtId="0" fontId="23" fillId="0" borderId="32" xfId="0" applyFont="1" applyBorder="1" applyAlignment="1">
      <alignment horizontal="left" vertical="top" wrapText="1"/>
    </xf>
    <xf numFmtId="0" fontId="23" fillId="0" borderId="54" xfId="0" applyFont="1" applyBorder="1" applyAlignment="1">
      <alignment horizontal="left" vertical="top" wrapText="1"/>
    </xf>
    <xf numFmtId="49" fontId="26" fillId="0" borderId="32" xfId="0" applyNumberFormat="1" applyFont="1" applyBorder="1" applyAlignment="1">
      <alignment horizontal="center" vertical="top"/>
    </xf>
    <xf numFmtId="49" fontId="13" fillId="0" borderId="62" xfId="0" applyNumberFormat="1" applyFont="1" applyBorder="1" applyAlignment="1">
      <alignment horizontal="center" vertical="top"/>
    </xf>
    <xf numFmtId="0" fontId="2" fillId="0" borderId="52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33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45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52" xfId="0" applyNumberFormat="1" applyFont="1" applyBorder="1" applyAlignment="1">
      <alignment horizontal="center" vertical="center" textRotation="90" wrapText="1"/>
    </xf>
    <xf numFmtId="0" fontId="2" fillId="0" borderId="24" xfId="0" applyNumberFormat="1" applyFont="1" applyBorder="1" applyAlignment="1">
      <alignment horizontal="center" vertical="center" textRotation="90" wrapText="1"/>
    </xf>
    <xf numFmtId="0" fontId="2" fillId="0" borderId="33" xfId="0" applyNumberFormat="1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51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49" fontId="4" fillId="2" borderId="40" xfId="0" applyNumberFormat="1" applyFont="1" applyFill="1" applyBorder="1" applyAlignment="1">
      <alignment horizontal="center" vertical="top"/>
    </xf>
    <xf numFmtId="49" fontId="4" fillId="2" borderId="11" xfId="0" applyNumberFormat="1" applyFont="1" applyFill="1" applyBorder="1" applyAlignment="1">
      <alignment horizontal="center" vertical="top"/>
    </xf>
    <xf numFmtId="49" fontId="4" fillId="2" borderId="42" xfId="0" applyNumberFormat="1" applyFont="1" applyFill="1" applyBorder="1" applyAlignment="1">
      <alignment horizontal="center" vertical="top"/>
    </xf>
    <xf numFmtId="49" fontId="13" fillId="0" borderId="8" xfId="0" applyNumberFormat="1" applyFont="1" applyBorder="1" applyAlignment="1">
      <alignment horizontal="center" vertical="top"/>
    </xf>
    <xf numFmtId="49" fontId="2" fillId="0" borderId="19" xfId="0" applyNumberFormat="1" applyFont="1" applyBorder="1" applyAlignment="1">
      <alignment horizontal="center" vertical="top"/>
    </xf>
    <xf numFmtId="49" fontId="2" fillId="0" borderId="48" xfId="0" applyNumberFormat="1" applyFont="1" applyBorder="1" applyAlignment="1">
      <alignment horizontal="center" vertical="top"/>
    </xf>
    <xf numFmtId="49" fontId="2" fillId="0" borderId="47" xfId="0" applyNumberFormat="1" applyFont="1" applyBorder="1" applyAlignment="1">
      <alignment horizontal="center" vertical="top"/>
    </xf>
    <xf numFmtId="49" fontId="4" fillId="0" borderId="9" xfId="0" applyNumberFormat="1" applyFont="1" applyBorder="1" applyAlignment="1">
      <alignment horizontal="center" vertical="top"/>
    </xf>
    <xf numFmtId="49" fontId="4" fillId="0" borderId="17" xfId="0" applyNumberFormat="1" applyFont="1" applyBorder="1" applyAlignment="1">
      <alignment horizontal="center" vertical="top"/>
    </xf>
    <xf numFmtId="49" fontId="4" fillId="0" borderId="22" xfId="0" applyNumberFormat="1" applyFont="1" applyBorder="1" applyAlignment="1">
      <alignment horizontal="center" vertical="top"/>
    </xf>
    <xf numFmtId="0" fontId="28" fillId="0" borderId="60" xfId="0" applyFont="1" applyBorder="1" applyAlignment="1">
      <alignment vertical="top" wrapText="1"/>
    </xf>
    <xf numFmtId="0" fontId="28" fillId="0" borderId="61" xfId="0" applyFont="1" applyBorder="1" applyAlignment="1">
      <alignment vertical="top" wrapText="1"/>
    </xf>
    <xf numFmtId="49" fontId="4" fillId="3" borderId="9" xfId="0" applyNumberFormat="1" applyFont="1" applyFill="1" applyBorder="1" applyAlignment="1">
      <alignment horizontal="center" vertical="top"/>
    </xf>
    <xf numFmtId="49" fontId="4" fillId="3" borderId="17" xfId="0" applyNumberFormat="1" applyFont="1" applyFill="1" applyBorder="1" applyAlignment="1">
      <alignment horizontal="center" vertical="top"/>
    </xf>
    <xf numFmtId="49" fontId="4" fillId="3" borderId="22" xfId="0" applyNumberFormat="1" applyFont="1" applyFill="1" applyBorder="1" applyAlignment="1">
      <alignment horizontal="center" vertical="top"/>
    </xf>
    <xf numFmtId="0" fontId="6" fillId="3" borderId="22" xfId="0" applyFont="1" applyFill="1" applyBorder="1" applyAlignment="1">
      <alignment horizontal="left" vertical="top" wrapText="1"/>
    </xf>
    <xf numFmtId="0" fontId="6" fillId="3" borderId="37" xfId="0" applyFont="1" applyFill="1" applyBorder="1" applyAlignment="1">
      <alignment horizontal="left" vertical="top" wrapText="1"/>
    </xf>
    <xf numFmtId="49" fontId="6" fillId="3" borderId="28" xfId="0" applyNumberFormat="1" applyFont="1" applyFill="1" applyBorder="1" applyAlignment="1">
      <alignment horizontal="right" vertical="top"/>
    </xf>
    <xf numFmtId="49" fontId="6" fillId="3" borderId="26" xfId="0" applyNumberFormat="1" applyFont="1" applyFill="1" applyBorder="1" applyAlignment="1">
      <alignment horizontal="right" vertical="top"/>
    </xf>
    <xf numFmtId="49" fontId="6" fillId="3" borderId="27" xfId="0" applyNumberFormat="1" applyFont="1" applyFill="1" applyBorder="1" applyAlignment="1">
      <alignment horizontal="right" vertical="top"/>
    </xf>
    <xf numFmtId="0" fontId="7" fillId="0" borderId="48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left" vertical="top" wrapText="1"/>
    </xf>
    <xf numFmtId="0" fontId="7" fillId="0" borderId="46" xfId="0" applyFont="1" applyFill="1" applyBorder="1" applyAlignment="1">
      <alignment horizontal="left" vertical="top" wrapText="1"/>
    </xf>
    <xf numFmtId="0" fontId="7" fillId="0" borderId="54" xfId="0" applyFont="1" applyFill="1" applyBorder="1" applyAlignment="1">
      <alignment horizontal="left" vertical="top" wrapText="1"/>
    </xf>
    <xf numFmtId="0" fontId="7" fillId="0" borderId="47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49" fontId="6" fillId="2" borderId="48" xfId="0" applyNumberFormat="1" applyFont="1" applyFill="1" applyBorder="1" applyAlignment="1">
      <alignment horizontal="center" vertical="top"/>
    </xf>
    <xf numFmtId="49" fontId="6" fillId="2" borderId="44" xfId="0" applyNumberFormat="1" applyFont="1" applyFill="1" applyBorder="1" applyAlignment="1">
      <alignment horizontal="center" vertical="top"/>
    </xf>
    <xf numFmtId="49" fontId="6" fillId="2" borderId="47" xfId="0" applyNumberFormat="1" applyFont="1" applyFill="1" applyBorder="1" applyAlignment="1">
      <alignment horizontal="center" vertical="top"/>
    </xf>
    <xf numFmtId="49" fontId="6" fillId="3" borderId="4" xfId="0" applyNumberFormat="1" applyFont="1" applyFill="1" applyBorder="1" applyAlignment="1">
      <alignment horizontal="center" vertical="top"/>
    </xf>
    <xf numFmtId="49" fontId="6" fillId="3" borderId="17" xfId="0" applyNumberFormat="1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49" fontId="6" fillId="0" borderId="4" xfId="0" applyNumberFormat="1" applyFont="1" applyBorder="1" applyAlignment="1">
      <alignment horizontal="center" vertical="top"/>
    </xf>
    <xf numFmtId="49" fontId="6" fillId="0" borderId="17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49" fontId="13" fillId="0" borderId="19" xfId="0" applyNumberFormat="1" applyFont="1" applyBorder="1" applyAlignment="1">
      <alignment horizontal="center" vertical="top"/>
    </xf>
    <xf numFmtId="49" fontId="2" fillId="0" borderId="29" xfId="0" applyNumberFormat="1" applyFont="1" applyBorder="1" applyAlignment="1">
      <alignment horizontal="center" vertical="top"/>
    </xf>
    <xf numFmtId="49" fontId="2" fillId="0" borderId="32" xfId="0" applyNumberFormat="1" applyFont="1" applyBorder="1" applyAlignment="1">
      <alignment horizontal="center" vertical="top"/>
    </xf>
    <xf numFmtId="49" fontId="2" fillId="0" borderId="30" xfId="0" applyNumberFormat="1" applyFont="1" applyBorder="1" applyAlignment="1">
      <alignment horizontal="center" vertical="top"/>
    </xf>
    <xf numFmtId="0" fontId="5" fillId="0" borderId="45" xfId="0" applyFont="1" applyBorder="1" applyAlignment="1">
      <alignment horizontal="left" vertical="top" wrapText="1"/>
    </xf>
    <xf numFmtId="0" fontId="8" fillId="0" borderId="35" xfId="0" applyFont="1" applyBorder="1" applyAlignment="1">
      <alignment vertical="top" wrapText="1"/>
    </xf>
    <xf numFmtId="0" fontId="8" fillId="0" borderId="36" xfId="0" applyFont="1" applyBorder="1" applyAlignment="1">
      <alignment vertical="top" wrapText="1"/>
    </xf>
    <xf numFmtId="0" fontId="30" fillId="5" borderId="2" xfId="0" applyFont="1" applyFill="1" applyBorder="1" applyAlignment="1">
      <alignment horizontal="right" vertical="top" wrapText="1"/>
    </xf>
    <xf numFmtId="0" fontId="11" fillId="0" borderId="3" xfId="0" applyFont="1" applyBorder="1" applyAlignment="1">
      <alignment vertical="top" wrapText="1"/>
    </xf>
    <xf numFmtId="0" fontId="11" fillId="0" borderId="55" xfId="0" applyFont="1" applyBorder="1" applyAlignment="1">
      <alignment vertical="top" wrapText="1"/>
    </xf>
    <xf numFmtId="0" fontId="4" fillId="0" borderId="28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2" fillId="6" borderId="21" xfId="0" applyFont="1" applyFill="1" applyBorder="1" applyAlignment="1">
      <alignment horizontal="center" vertical="top"/>
    </xf>
    <xf numFmtId="0" fontId="2" fillId="6" borderId="30" xfId="0" applyFont="1" applyFill="1" applyBorder="1" applyAlignment="1">
      <alignment horizontal="center" vertical="top"/>
    </xf>
    <xf numFmtId="49" fontId="6" fillId="2" borderId="3" xfId="0" applyNumberFormat="1" applyFont="1" applyFill="1" applyBorder="1" applyAlignment="1">
      <alignment horizontal="right" vertical="top"/>
    </xf>
    <xf numFmtId="49" fontId="6" fillId="2" borderId="55" xfId="0" applyNumberFormat="1" applyFont="1" applyFill="1" applyBorder="1" applyAlignment="1">
      <alignment horizontal="right" vertical="top"/>
    </xf>
    <xf numFmtId="0" fontId="5" fillId="0" borderId="59" xfId="0" applyFont="1" applyBorder="1" applyAlignment="1">
      <alignment horizontal="left" vertical="top" wrapText="1"/>
    </xf>
    <xf numFmtId="0" fontId="5" fillId="0" borderId="51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left" vertical="top" wrapText="1"/>
    </xf>
    <xf numFmtId="0" fontId="5" fillId="0" borderId="38" xfId="0" applyFont="1" applyBorder="1" applyAlignment="1">
      <alignment horizontal="left" vertical="top" wrapText="1"/>
    </xf>
    <xf numFmtId="0" fontId="8" fillId="0" borderId="39" xfId="0" applyFont="1" applyBorder="1" applyAlignment="1">
      <alignment vertical="top" wrapText="1"/>
    </xf>
    <xf numFmtId="0" fontId="8" fillId="0" borderId="65" xfId="0" applyFont="1" applyBorder="1" applyAlignment="1">
      <alignment vertical="top" wrapText="1"/>
    </xf>
    <xf numFmtId="0" fontId="8" fillId="0" borderId="51" xfId="0" applyFont="1" applyBorder="1" applyAlignment="1">
      <alignment vertical="top" wrapText="1"/>
    </xf>
    <xf numFmtId="0" fontId="8" fillId="0" borderId="58" xfId="0" applyFont="1" applyBorder="1" applyAlignment="1">
      <alignment vertical="top" wrapText="1"/>
    </xf>
    <xf numFmtId="0" fontId="4" fillId="6" borderId="2" xfId="0" applyFont="1" applyFill="1" applyBorder="1" applyAlignment="1">
      <alignment horizontal="right" vertical="top" wrapText="1"/>
    </xf>
    <xf numFmtId="0" fontId="8" fillId="6" borderId="3" xfId="0" applyFont="1" applyFill="1" applyBorder="1" applyAlignment="1">
      <alignment vertical="top" wrapText="1"/>
    </xf>
    <xf numFmtId="0" fontId="8" fillId="6" borderId="25" xfId="0" applyFont="1" applyFill="1" applyBorder="1" applyAlignment="1">
      <alignment vertical="top" wrapText="1"/>
    </xf>
    <xf numFmtId="49" fontId="6" fillId="6" borderId="26" xfId="0" applyNumberFormat="1" applyFont="1" applyFill="1" applyBorder="1" applyAlignment="1">
      <alignment horizontal="right" vertical="top"/>
    </xf>
    <xf numFmtId="0" fontId="5" fillId="4" borderId="59" xfId="0" applyFont="1" applyFill="1" applyBorder="1" applyAlignment="1">
      <alignment horizontal="left" vertical="top" wrapText="1"/>
    </xf>
    <xf numFmtId="0" fontId="8" fillId="4" borderId="51" xfId="0" applyFont="1" applyFill="1" applyBorder="1" applyAlignment="1">
      <alignment horizontal="left" vertical="top" wrapText="1"/>
    </xf>
    <xf numFmtId="0" fontId="8" fillId="4" borderId="58" xfId="0" applyFont="1" applyFill="1" applyBorder="1" applyAlignment="1">
      <alignment horizontal="left" vertical="top" wrapText="1"/>
    </xf>
    <xf numFmtId="0" fontId="8" fillId="0" borderId="57" xfId="0" applyFont="1" applyBorder="1" applyAlignment="1">
      <alignment vertical="top" wrapText="1"/>
    </xf>
    <xf numFmtId="49" fontId="31" fillId="0" borderId="43" xfId="0" applyNumberFormat="1" applyFont="1" applyFill="1" applyBorder="1" applyAlignment="1">
      <alignment horizontal="center" vertical="top" wrapText="1"/>
    </xf>
    <xf numFmtId="0" fontId="23" fillId="0" borderId="43" xfId="0" applyFont="1" applyBorder="1" applyAlignment="1">
      <alignment vertical="top" wrapText="1"/>
    </xf>
    <xf numFmtId="49" fontId="6" fillId="3" borderId="2" xfId="0" applyNumberFormat="1" applyFont="1" applyFill="1" applyBorder="1" applyAlignment="1">
      <alignment horizontal="right" vertical="top"/>
    </xf>
    <xf numFmtId="49" fontId="6" fillId="3" borderId="3" xfId="0" applyNumberFormat="1" applyFont="1" applyFill="1" applyBorder="1" applyAlignment="1">
      <alignment horizontal="right" vertical="top"/>
    </xf>
    <xf numFmtId="49" fontId="6" fillId="3" borderId="55" xfId="0" applyNumberFormat="1" applyFont="1" applyFill="1" applyBorder="1" applyAlignment="1">
      <alignment horizontal="right" vertical="top"/>
    </xf>
    <xf numFmtId="164" fontId="7" fillId="0" borderId="52" xfId="0" applyNumberFormat="1" applyFont="1" applyFill="1" applyBorder="1" applyAlignment="1">
      <alignment horizontal="center" vertical="top" wrapText="1"/>
    </xf>
    <xf numFmtId="164" fontId="7" fillId="0" borderId="24" xfId="0" applyNumberFormat="1" applyFont="1" applyFill="1" applyBorder="1" applyAlignment="1">
      <alignment horizontal="center" vertical="top" wrapText="1"/>
    </xf>
    <xf numFmtId="0" fontId="23" fillId="0" borderId="24" xfId="0" applyFont="1" applyBorder="1" applyAlignment="1">
      <alignment horizontal="center" vertical="top" wrapText="1"/>
    </xf>
    <xf numFmtId="0" fontId="11" fillId="0" borderId="16" xfId="0" applyFont="1" applyBorder="1" applyAlignment="1">
      <alignment vertical="top" wrapText="1"/>
    </xf>
    <xf numFmtId="0" fontId="11" fillId="0" borderId="18" xfId="0" applyFont="1" applyBorder="1" applyAlignment="1">
      <alignment vertical="top" wrapText="1"/>
    </xf>
    <xf numFmtId="0" fontId="23" fillId="0" borderId="65" xfId="0" applyFont="1" applyBorder="1" applyAlignment="1">
      <alignment vertical="top" wrapText="1"/>
    </xf>
    <xf numFmtId="0" fontId="35" fillId="0" borderId="59" xfId="0" applyFont="1" applyBorder="1" applyAlignment="1">
      <alignment horizontal="left" vertical="top" wrapText="1"/>
    </xf>
    <xf numFmtId="0" fontId="35" fillId="0" borderId="58" xfId="0" applyFont="1" applyBorder="1" applyAlignment="1">
      <alignment horizontal="left" vertical="top" wrapText="1"/>
    </xf>
    <xf numFmtId="0" fontId="35" fillId="0" borderId="59" xfId="0" applyFont="1" applyBorder="1" applyAlignment="1">
      <alignment horizontal="center" vertical="top" wrapText="1"/>
    </xf>
    <xf numFmtId="0" fontId="35" fillId="0" borderId="58" xfId="0" applyFont="1" applyBorder="1" applyAlignment="1">
      <alignment horizontal="center" vertical="top" wrapText="1"/>
    </xf>
    <xf numFmtId="0" fontId="25" fillId="0" borderId="48" xfId="0" applyFont="1" applyBorder="1" applyAlignment="1">
      <alignment vertical="top" wrapText="1"/>
    </xf>
    <xf numFmtId="0" fontId="21" fillId="0" borderId="29" xfId="0" applyFont="1" applyBorder="1" applyAlignment="1">
      <alignment vertical="top" wrapText="1"/>
    </xf>
    <xf numFmtId="0" fontId="21" fillId="0" borderId="63" xfId="0" applyFont="1" applyBorder="1" applyAlignment="1">
      <alignment vertical="top"/>
    </xf>
    <xf numFmtId="0" fontId="21" fillId="0" borderId="34" xfId="0" applyFont="1" applyBorder="1" applyAlignment="1">
      <alignment vertical="top"/>
    </xf>
    <xf numFmtId="0" fontId="22" fillId="0" borderId="60" xfId="0" applyFont="1" applyBorder="1" applyAlignment="1">
      <alignment vertical="top" wrapText="1"/>
    </xf>
    <xf numFmtId="0" fontId="7" fillId="0" borderId="52" xfId="0" applyFont="1" applyFill="1" applyBorder="1" applyAlignment="1">
      <alignment horizontal="center" vertical="top" wrapText="1"/>
    </xf>
    <xf numFmtId="0" fontId="7" fillId="0" borderId="24" xfId="0" applyFont="1" applyFill="1" applyBorder="1" applyAlignment="1">
      <alignment horizontal="center" vertical="top" wrapText="1"/>
    </xf>
    <xf numFmtId="164" fontId="7" fillId="0" borderId="60" xfId="0" applyNumberFormat="1" applyFont="1" applyFill="1" applyBorder="1" applyAlignment="1">
      <alignment horizontal="center" vertical="top" wrapText="1"/>
    </xf>
    <xf numFmtId="164" fontId="7" fillId="0" borderId="44" xfId="0" applyNumberFormat="1" applyFont="1" applyFill="1" applyBorder="1" applyAlignment="1">
      <alignment horizontal="center" vertical="top" wrapText="1"/>
    </xf>
    <xf numFmtId="0" fontId="23" fillId="0" borderId="44" xfId="0" applyFont="1" applyBorder="1" applyAlignment="1">
      <alignment horizontal="center" vertical="top" wrapText="1"/>
    </xf>
    <xf numFmtId="164" fontId="7" fillId="4" borderId="52" xfId="0" applyNumberFormat="1" applyFont="1" applyFill="1" applyBorder="1" applyAlignment="1">
      <alignment horizontal="center" vertical="top" wrapText="1"/>
    </xf>
    <xf numFmtId="164" fontId="7" fillId="4" borderId="24" xfId="0" applyNumberFormat="1" applyFont="1" applyFill="1" applyBorder="1" applyAlignment="1">
      <alignment horizontal="center" vertical="top" wrapText="1"/>
    </xf>
  </cellXfs>
  <cellStyles count="3">
    <cellStyle name="Įprastas" xfId="0" builtinId="0"/>
    <cellStyle name="Įprastas 2" xfId="1"/>
    <cellStyle name="Įprastas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abSelected="1" zoomScaleNormal="100" workbookViewId="0">
      <selection activeCell="M49" sqref="M49"/>
    </sheetView>
  </sheetViews>
  <sheetFormatPr defaultColWidth="9.140625" defaultRowHeight="11.25" x14ac:dyDescent="0.2"/>
  <cols>
    <col min="1" max="1" width="2.7109375" style="1" customWidth="1"/>
    <col min="2" max="3" width="2.5703125" style="1" customWidth="1"/>
    <col min="4" max="4" width="29.42578125" style="1" customWidth="1"/>
    <col min="5" max="5" width="7.28515625" style="2" customWidth="1"/>
    <col min="6" max="6" width="4.42578125" style="1" customWidth="1"/>
    <col min="7" max="7" width="4.42578125" style="3" customWidth="1"/>
    <col min="8" max="8" width="5.28515625" style="1" customWidth="1"/>
    <col min="9" max="9" width="5" style="1" customWidth="1"/>
    <col min="10" max="10" width="4.85546875" style="1" customWidth="1"/>
    <col min="11" max="11" width="30" style="1" customWidth="1"/>
    <col min="12" max="12" width="3.28515625" style="4" customWidth="1"/>
    <col min="13" max="13" width="3" style="1" customWidth="1"/>
    <col min="14" max="14" width="12.7109375" style="5" customWidth="1"/>
    <col min="15" max="15" width="14.7109375" style="5" customWidth="1"/>
    <col min="16" max="16384" width="9.140625" style="5"/>
  </cols>
  <sheetData>
    <row r="1" spans="1:17" ht="40.15" customHeight="1" x14ac:dyDescent="0.2">
      <c r="I1" s="215"/>
      <c r="J1" s="216"/>
      <c r="K1" s="216"/>
      <c r="L1" s="216"/>
      <c r="M1" s="216"/>
    </row>
    <row r="2" spans="1:17" ht="13.15" customHeight="1" x14ac:dyDescent="0.2">
      <c r="A2" s="27"/>
      <c r="D2" s="240" t="s">
        <v>77</v>
      </c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8"/>
      <c r="P2" s="9"/>
      <c r="Q2" s="9"/>
    </row>
    <row r="3" spans="1:17" ht="15.6" customHeight="1" thickBot="1" x14ac:dyDescent="0.25">
      <c r="A3" s="29"/>
      <c r="B3" s="12"/>
      <c r="C3" s="12"/>
      <c r="D3" s="221" t="s">
        <v>19</v>
      </c>
      <c r="E3" s="221"/>
      <c r="F3" s="221"/>
      <c r="G3" s="221"/>
      <c r="H3" s="221"/>
      <c r="I3" s="221"/>
      <c r="J3" s="221"/>
      <c r="K3" s="18"/>
      <c r="L3" s="18"/>
      <c r="M3" s="18"/>
      <c r="N3" s="18"/>
      <c r="O3" s="30"/>
      <c r="P3" s="18"/>
      <c r="Q3" s="18"/>
    </row>
    <row r="4" spans="1:17" ht="36.75" customHeight="1" x14ac:dyDescent="0.2">
      <c r="A4" s="252" t="s">
        <v>0</v>
      </c>
      <c r="B4" s="255" t="s">
        <v>1</v>
      </c>
      <c r="C4" s="255" t="s">
        <v>2</v>
      </c>
      <c r="D4" s="258" t="s">
        <v>3</v>
      </c>
      <c r="E4" s="261" t="s">
        <v>4</v>
      </c>
      <c r="F4" s="264" t="s">
        <v>5</v>
      </c>
      <c r="G4" s="249" t="s">
        <v>6</v>
      </c>
      <c r="H4" s="230" t="s">
        <v>24</v>
      </c>
      <c r="I4" s="231"/>
      <c r="J4" s="232"/>
      <c r="K4" s="219" t="s">
        <v>51</v>
      </c>
      <c r="L4" s="220"/>
      <c r="M4" s="220"/>
      <c r="N4" s="237" t="s">
        <v>28</v>
      </c>
      <c r="O4" s="222" t="s">
        <v>25</v>
      </c>
    </row>
    <row r="5" spans="1:17" ht="15" customHeight="1" x14ac:dyDescent="0.2">
      <c r="A5" s="253"/>
      <c r="B5" s="256"/>
      <c r="C5" s="256"/>
      <c r="D5" s="259"/>
      <c r="E5" s="262"/>
      <c r="F5" s="265"/>
      <c r="G5" s="250"/>
      <c r="H5" s="181" t="s">
        <v>74</v>
      </c>
      <c r="I5" s="233" t="s">
        <v>75</v>
      </c>
      <c r="J5" s="235" t="s">
        <v>76</v>
      </c>
      <c r="K5" s="228" t="s">
        <v>3</v>
      </c>
      <c r="L5" s="217"/>
      <c r="M5" s="218"/>
      <c r="N5" s="238"/>
      <c r="O5" s="223"/>
    </row>
    <row r="6" spans="1:17" ht="94.15" customHeight="1" thickBot="1" x14ac:dyDescent="0.25">
      <c r="A6" s="254"/>
      <c r="B6" s="257"/>
      <c r="C6" s="257"/>
      <c r="D6" s="260"/>
      <c r="E6" s="263"/>
      <c r="F6" s="266"/>
      <c r="G6" s="251"/>
      <c r="H6" s="182"/>
      <c r="I6" s="234"/>
      <c r="J6" s="236"/>
      <c r="K6" s="229"/>
      <c r="L6" s="69" t="s">
        <v>26</v>
      </c>
      <c r="M6" s="70" t="s">
        <v>27</v>
      </c>
      <c r="N6" s="238"/>
      <c r="O6" s="223"/>
    </row>
    <row r="7" spans="1:17" ht="15.75" customHeight="1" thickBot="1" x14ac:dyDescent="0.25">
      <c r="A7" s="6" t="s">
        <v>9</v>
      </c>
      <c r="B7" s="226" t="s">
        <v>52</v>
      </c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39"/>
      <c r="O7" s="200"/>
    </row>
    <row r="8" spans="1:17" ht="14.25" customHeight="1" thickBot="1" x14ac:dyDescent="0.25">
      <c r="A8" s="7" t="s">
        <v>9</v>
      </c>
      <c r="B8" s="8" t="s">
        <v>7</v>
      </c>
      <c r="C8" s="224" t="s">
        <v>53</v>
      </c>
      <c r="D8" s="224"/>
      <c r="E8" s="224"/>
      <c r="F8" s="224"/>
      <c r="G8" s="224"/>
      <c r="H8" s="224"/>
      <c r="I8" s="224"/>
      <c r="J8" s="224"/>
      <c r="K8" s="224"/>
      <c r="L8" s="224"/>
      <c r="M8" s="225"/>
      <c r="N8" s="169"/>
      <c r="O8" s="170"/>
    </row>
    <row r="9" spans="1:17" ht="13.9" customHeight="1" x14ac:dyDescent="0.2">
      <c r="A9" s="13" t="s">
        <v>9</v>
      </c>
      <c r="B9" s="15" t="s">
        <v>7</v>
      </c>
      <c r="C9" s="80" t="s">
        <v>7</v>
      </c>
      <c r="D9" s="244" t="s">
        <v>54</v>
      </c>
      <c r="E9" s="102" t="s">
        <v>21</v>
      </c>
      <c r="F9" s="83" t="s">
        <v>29</v>
      </c>
      <c r="G9" s="35" t="s">
        <v>23</v>
      </c>
      <c r="H9" s="16">
        <v>24</v>
      </c>
      <c r="I9" s="63">
        <v>89</v>
      </c>
      <c r="J9" s="65">
        <v>68.2</v>
      </c>
      <c r="K9" s="31"/>
      <c r="L9" s="81"/>
      <c r="M9" s="82"/>
      <c r="N9" s="199"/>
      <c r="O9" s="200"/>
      <c r="P9" s="11"/>
      <c r="Q9" s="10"/>
    </row>
    <row r="10" spans="1:17" ht="12.75" customHeight="1" x14ac:dyDescent="0.2">
      <c r="A10" s="36"/>
      <c r="B10" s="32"/>
      <c r="C10" s="247"/>
      <c r="D10" s="245"/>
      <c r="E10" s="243"/>
      <c r="F10" s="177"/>
      <c r="G10" s="205"/>
      <c r="H10" s="213"/>
      <c r="I10" s="213"/>
      <c r="J10" s="187"/>
      <c r="K10" s="195"/>
      <c r="L10" s="207"/>
      <c r="M10" s="183"/>
      <c r="N10" s="167"/>
      <c r="O10" s="168"/>
      <c r="P10" s="11"/>
      <c r="Q10" s="10"/>
    </row>
    <row r="11" spans="1:17" ht="4.9000000000000004" customHeight="1" x14ac:dyDescent="0.2">
      <c r="A11" s="36"/>
      <c r="B11" s="32"/>
      <c r="C11" s="247"/>
      <c r="D11" s="246"/>
      <c r="E11" s="243"/>
      <c r="F11" s="177"/>
      <c r="G11" s="205"/>
      <c r="H11" s="213"/>
      <c r="I11" s="213"/>
      <c r="J11" s="187"/>
      <c r="K11" s="196"/>
      <c r="L11" s="198"/>
      <c r="M11" s="184"/>
      <c r="N11" s="201"/>
      <c r="O11" s="202"/>
      <c r="P11" s="11"/>
      <c r="Q11" s="10"/>
    </row>
    <row r="12" spans="1:17" ht="25.15" customHeight="1" x14ac:dyDescent="0.2">
      <c r="A12" s="36"/>
      <c r="B12" s="32"/>
      <c r="C12" s="247"/>
      <c r="D12" s="185" t="s">
        <v>78</v>
      </c>
      <c r="E12" s="243"/>
      <c r="F12" s="177"/>
      <c r="G12" s="205"/>
      <c r="H12" s="213"/>
      <c r="I12" s="213"/>
      <c r="J12" s="187"/>
      <c r="K12" s="141" t="s">
        <v>73</v>
      </c>
      <c r="L12" s="100">
        <v>10</v>
      </c>
      <c r="M12" s="101">
        <v>4</v>
      </c>
      <c r="N12" s="189" t="s">
        <v>71</v>
      </c>
      <c r="O12" s="190"/>
      <c r="P12" s="11"/>
      <c r="Q12" s="10"/>
    </row>
    <row r="13" spans="1:17" ht="55.9" customHeight="1" x14ac:dyDescent="0.2">
      <c r="A13" s="36"/>
      <c r="B13" s="32"/>
      <c r="C13" s="247"/>
      <c r="D13" s="186"/>
      <c r="E13" s="243"/>
      <c r="F13" s="177"/>
      <c r="G13" s="205"/>
      <c r="H13" s="213"/>
      <c r="I13" s="213"/>
      <c r="J13" s="187"/>
      <c r="K13" s="121" t="s">
        <v>85</v>
      </c>
      <c r="L13" s="100">
        <v>10</v>
      </c>
      <c r="M13" s="101">
        <v>10</v>
      </c>
      <c r="N13" s="191"/>
      <c r="O13" s="192"/>
      <c r="P13" s="11"/>
      <c r="Q13" s="10"/>
    </row>
    <row r="14" spans="1:17" ht="32.450000000000003" customHeight="1" x14ac:dyDescent="0.2">
      <c r="A14" s="36"/>
      <c r="B14" s="32"/>
      <c r="C14" s="247"/>
      <c r="D14" s="116" t="s">
        <v>79</v>
      </c>
      <c r="E14" s="243"/>
      <c r="F14" s="177"/>
      <c r="G14" s="205"/>
      <c r="H14" s="213"/>
      <c r="I14" s="213"/>
      <c r="J14" s="187"/>
      <c r="K14" s="148" t="s">
        <v>86</v>
      </c>
      <c r="L14" s="37">
        <v>20</v>
      </c>
      <c r="M14" s="68">
        <v>31</v>
      </c>
      <c r="N14" s="193" t="s">
        <v>117</v>
      </c>
      <c r="O14" s="194"/>
      <c r="P14" s="11"/>
      <c r="Q14" s="10"/>
    </row>
    <row r="15" spans="1:17" ht="43.9" customHeight="1" x14ac:dyDescent="0.2">
      <c r="A15" s="36"/>
      <c r="B15" s="32"/>
      <c r="C15" s="247"/>
      <c r="D15" s="117" t="s">
        <v>80</v>
      </c>
      <c r="E15" s="243"/>
      <c r="F15" s="177"/>
      <c r="G15" s="205"/>
      <c r="H15" s="213"/>
      <c r="I15" s="213"/>
      <c r="J15" s="187"/>
      <c r="K15" s="143" t="s">
        <v>87</v>
      </c>
      <c r="L15" s="37">
        <v>50</v>
      </c>
      <c r="M15" s="68">
        <v>43</v>
      </c>
      <c r="N15" s="193" t="s">
        <v>118</v>
      </c>
      <c r="O15" s="194"/>
      <c r="P15" s="11"/>
      <c r="Q15" s="10"/>
    </row>
    <row r="16" spans="1:17" ht="27" customHeight="1" x14ac:dyDescent="0.2">
      <c r="A16" s="36"/>
      <c r="B16" s="32"/>
      <c r="C16" s="247"/>
      <c r="D16" s="118" t="s">
        <v>81</v>
      </c>
      <c r="E16" s="243"/>
      <c r="F16" s="177"/>
      <c r="G16" s="205"/>
      <c r="H16" s="213"/>
      <c r="I16" s="213"/>
      <c r="J16" s="187"/>
      <c r="K16" s="119"/>
      <c r="L16" s="197"/>
      <c r="M16" s="212"/>
      <c r="N16" s="208"/>
      <c r="O16" s="209"/>
      <c r="P16" s="11"/>
      <c r="Q16" s="10"/>
    </row>
    <row r="17" spans="1:17" ht="23.45" customHeight="1" x14ac:dyDescent="0.2">
      <c r="A17" s="36"/>
      <c r="B17" s="32"/>
      <c r="C17" s="247"/>
      <c r="D17" s="118" t="s">
        <v>82</v>
      </c>
      <c r="E17" s="243"/>
      <c r="F17" s="177"/>
      <c r="G17" s="205"/>
      <c r="H17" s="213"/>
      <c r="I17" s="213"/>
      <c r="J17" s="187"/>
      <c r="K17" s="120"/>
      <c r="L17" s="198"/>
      <c r="M17" s="184"/>
      <c r="N17" s="210"/>
      <c r="O17" s="211"/>
      <c r="P17" s="11"/>
      <c r="Q17" s="10"/>
    </row>
    <row r="18" spans="1:17" ht="37.9" customHeight="1" x14ac:dyDescent="0.2">
      <c r="A18" s="36"/>
      <c r="B18" s="32"/>
      <c r="C18" s="247"/>
      <c r="D18" s="118" t="s">
        <v>83</v>
      </c>
      <c r="E18" s="243"/>
      <c r="F18" s="177"/>
      <c r="G18" s="205"/>
      <c r="H18" s="213"/>
      <c r="I18" s="213"/>
      <c r="J18" s="187"/>
      <c r="K18" s="121" t="s">
        <v>88</v>
      </c>
      <c r="L18" s="100">
        <v>1</v>
      </c>
      <c r="M18" s="101">
        <v>1</v>
      </c>
      <c r="N18" s="203" t="s">
        <v>116</v>
      </c>
      <c r="O18" s="204"/>
      <c r="P18" s="11"/>
      <c r="Q18" s="10"/>
    </row>
    <row r="19" spans="1:17" ht="27.6" customHeight="1" x14ac:dyDescent="0.2">
      <c r="A19" s="36"/>
      <c r="B19" s="32"/>
      <c r="C19" s="247"/>
      <c r="D19" s="142" t="s">
        <v>84</v>
      </c>
      <c r="E19" s="248"/>
      <c r="F19" s="178"/>
      <c r="G19" s="206"/>
      <c r="H19" s="214"/>
      <c r="I19" s="214"/>
      <c r="J19" s="188"/>
      <c r="K19" s="143" t="s">
        <v>89</v>
      </c>
      <c r="L19" s="37" t="s">
        <v>22</v>
      </c>
      <c r="M19" s="68" t="s">
        <v>22</v>
      </c>
      <c r="N19" s="193" t="s">
        <v>90</v>
      </c>
      <c r="O19" s="194"/>
      <c r="P19" s="11"/>
      <c r="Q19" s="10"/>
    </row>
    <row r="20" spans="1:17" ht="13.15" customHeight="1" thickBot="1" x14ac:dyDescent="0.25">
      <c r="A20" s="91"/>
      <c r="B20" s="92"/>
      <c r="C20" s="93"/>
      <c r="D20" s="94"/>
      <c r="E20" s="127"/>
      <c r="F20" s="128"/>
      <c r="G20" s="95" t="s">
        <v>8</v>
      </c>
      <c r="H20" s="96">
        <f>H9*1</f>
        <v>24</v>
      </c>
      <c r="I20" s="96">
        <f>I9*1</f>
        <v>89</v>
      </c>
      <c r="J20" s="96">
        <f>J9*1</f>
        <v>68.2</v>
      </c>
      <c r="K20" s="109"/>
      <c r="L20" s="110"/>
      <c r="M20" s="97"/>
      <c r="N20" s="98"/>
      <c r="O20" s="99"/>
      <c r="P20" s="11"/>
      <c r="Q20" s="10"/>
    </row>
    <row r="21" spans="1:17" ht="14.45" customHeight="1" x14ac:dyDescent="0.2">
      <c r="A21" s="123" t="s">
        <v>9</v>
      </c>
      <c r="B21" s="124" t="s">
        <v>7</v>
      </c>
      <c r="C21" s="125" t="s">
        <v>9</v>
      </c>
      <c r="D21" s="108" t="s">
        <v>55</v>
      </c>
      <c r="E21" s="102" t="s">
        <v>21</v>
      </c>
      <c r="F21" s="83" t="s">
        <v>29</v>
      </c>
      <c r="G21" s="35" t="s">
        <v>23</v>
      </c>
      <c r="H21" s="16">
        <v>105</v>
      </c>
      <c r="I21" s="63">
        <v>95</v>
      </c>
      <c r="J21" s="65">
        <v>55.2</v>
      </c>
      <c r="K21" s="71"/>
      <c r="L21" s="81"/>
      <c r="M21" s="82"/>
      <c r="N21" s="277"/>
      <c r="O21" s="278"/>
      <c r="P21" s="11"/>
      <c r="Q21" s="10"/>
    </row>
    <row r="22" spans="1:17" ht="97.9" customHeight="1" x14ac:dyDescent="0.2">
      <c r="A22" s="103"/>
      <c r="B22" s="126"/>
      <c r="C22" s="242"/>
      <c r="D22" s="73" t="s">
        <v>91</v>
      </c>
      <c r="E22" s="243"/>
      <c r="F22" s="177"/>
      <c r="G22" s="205"/>
      <c r="H22" s="213"/>
      <c r="I22" s="213"/>
      <c r="J22" s="187"/>
      <c r="K22" s="122" t="s">
        <v>92</v>
      </c>
      <c r="L22" s="37">
        <v>1</v>
      </c>
      <c r="M22" s="72">
        <v>1</v>
      </c>
      <c r="N22" s="203" t="s">
        <v>96</v>
      </c>
      <c r="O22" s="204"/>
      <c r="P22" s="11"/>
      <c r="Q22" s="10"/>
    </row>
    <row r="23" spans="1:17" ht="36.6" customHeight="1" x14ac:dyDescent="0.2">
      <c r="A23" s="103"/>
      <c r="B23" s="126"/>
      <c r="C23" s="242"/>
      <c r="D23" s="73"/>
      <c r="E23" s="243"/>
      <c r="F23" s="177"/>
      <c r="G23" s="205"/>
      <c r="H23" s="213"/>
      <c r="I23" s="213"/>
      <c r="J23" s="187"/>
      <c r="K23" s="122" t="s">
        <v>93</v>
      </c>
      <c r="L23" s="100">
        <v>5</v>
      </c>
      <c r="M23" s="149">
        <v>5</v>
      </c>
      <c r="N23" s="193" t="s">
        <v>119</v>
      </c>
      <c r="O23" s="194"/>
      <c r="P23" s="11"/>
      <c r="Q23" s="10"/>
    </row>
    <row r="24" spans="1:17" ht="38.450000000000003" customHeight="1" x14ac:dyDescent="0.2">
      <c r="A24" s="103"/>
      <c r="B24" s="126"/>
      <c r="C24" s="242"/>
      <c r="D24" s="73"/>
      <c r="E24" s="243"/>
      <c r="F24" s="177"/>
      <c r="G24" s="205"/>
      <c r="H24" s="213"/>
      <c r="I24" s="213"/>
      <c r="J24" s="187"/>
      <c r="K24" s="122" t="s">
        <v>94</v>
      </c>
      <c r="L24" s="37">
        <v>1</v>
      </c>
      <c r="M24" s="72">
        <v>1</v>
      </c>
      <c r="N24" s="193" t="s">
        <v>72</v>
      </c>
      <c r="O24" s="194"/>
      <c r="P24" s="11"/>
      <c r="Q24" s="10"/>
    </row>
    <row r="25" spans="1:17" ht="33.6" customHeight="1" x14ac:dyDescent="0.2">
      <c r="A25" s="103"/>
      <c r="B25" s="126"/>
      <c r="C25" s="242"/>
      <c r="D25" s="74"/>
      <c r="E25" s="243"/>
      <c r="F25" s="177"/>
      <c r="G25" s="205"/>
      <c r="H25" s="213"/>
      <c r="I25" s="213"/>
      <c r="J25" s="187"/>
      <c r="K25" s="54" t="s">
        <v>95</v>
      </c>
      <c r="L25" s="100">
        <v>6</v>
      </c>
      <c r="M25" s="149">
        <v>6</v>
      </c>
      <c r="N25" s="289"/>
      <c r="O25" s="290"/>
      <c r="P25" s="10"/>
      <c r="Q25" s="10"/>
    </row>
    <row r="26" spans="1:17" ht="16.149999999999999" customHeight="1" thickBot="1" x14ac:dyDescent="0.25">
      <c r="A26" s="36"/>
      <c r="B26" s="32"/>
      <c r="C26" s="106"/>
      <c r="D26" s="111"/>
      <c r="E26" s="107"/>
      <c r="F26" s="64"/>
      <c r="G26" s="88" t="s">
        <v>8</v>
      </c>
      <c r="H26" s="89">
        <f>H21*1</f>
        <v>105</v>
      </c>
      <c r="I26" s="89">
        <f>I21*1</f>
        <v>95</v>
      </c>
      <c r="J26" s="89">
        <f>J21*1</f>
        <v>55.2</v>
      </c>
      <c r="K26" s="112"/>
      <c r="L26" s="113"/>
      <c r="M26" s="150"/>
      <c r="N26" s="151"/>
      <c r="O26" s="41"/>
      <c r="P26" s="10"/>
      <c r="Q26" s="10"/>
    </row>
    <row r="27" spans="1:17" ht="19.899999999999999" customHeight="1" x14ac:dyDescent="0.2">
      <c r="A27" s="293" t="s">
        <v>9</v>
      </c>
      <c r="B27" s="296" t="s">
        <v>7</v>
      </c>
      <c r="C27" s="299" t="s">
        <v>20</v>
      </c>
      <c r="D27" s="104" t="s">
        <v>56</v>
      </c>
      <c r="E27" s="270" t="s">
        <v>21</v>
      </c>
      <c r="F27" s="303" t="s">
        <v>29</v>
      </c>
      <c r="G27" s="38" t="s">
        <v>23</v>
      </c>
      <c r="H27" s="39">
        <v>38</v>
      </c>
      <c r="I27" s="40">
        <v>38</v>
      </c>
      <c r="J27" s="39">
        <v>34.299999999999997</v>
      </c>
      <c r="K27" s="114"/>
      <c r="L27" s="115"/>
      <c r="M27" s="152"/>
      <c r="N27" s="287"/>
      <c r="O27" s="288"/>
      <c r="P27" s="10"/>
      <c r="Q27" s="10"/>
    </row>
    <row r="28" spans="1:17" ht="51" customHeight="1" x14ac:dyDescent="0.2">
      <c r="A28" s="294"/>
      <c r="B28" s="297"/>
      <c r="C28" s="300"/>
      <c r="D28" s="130" t="s">
        <v>97</v>
      </c>
      <c r="E28" s="243"/>
      <c r="F28" s="304"/>
      <c r="G28" s="41"/>
      <c r="H28" s="42"/>
      <c r="I28" s="43"/>
      <c r="J28" s="42"/>
      <c r="K28" s="146" t="s">
        <v>67</v>
      </c>
      <c r="L28" s="75" t="s">
        <v>99</v>
      </c>
      <c r="M28" s="153" t="s">
        <v>99</v>
      </c>
      <c r="N28" s="179" t="s">
        <v>101</v>
      </c>
      <c r="O28" s="180"/>
      <c r="P28" s="10"/>
      <c r="Q28" s="10"/>
    </row>
    <row r="29" spans="1:17" ht="39" customHeight="1" x14ac:dyDescent="0.2">
      <c r="A29" s="294"/>
      <c r="B29" s="297"/>
      <c r="C29" s="300"/>
      <c r="D29" s="129" t="s">
        <v>68</v>
      </c>
      <c r="E29" s="243"/>
      <c r="F29" s="304"/>
      <c r="G29" s="41"/>
      <c r="H29" s="42"/>
      <c r="I29" s="43"/>
      <c r="J29" s="42"/>
      <c r="K29" s="146" t="s">
        <v>102</v>
      </c>
      <c r="L29" s="75" t="s">
        <v>100</v>
      </c>
      <c r="M29" s="153" t="s">
        <v>100</v>
      </c>
      <c r="N29" s="179" t="s">
        <v>120</v>
      </c>
      <c r="O29" s="180"/>
      <c r="P29" s="10"/>
      <c r="Q29" s="10"/>
    </row>
    <row r="30" spans="1:17" ht="28.15" customHeight="1" thickBot="1" x14ac:dyDescent="0.25">
      <c r="A30" s="295"/>
      <c r="B30" s="298"/>
      <c r="C30" s="301"/>
      <c r="D30" s="105"/>
      <c r="E30" s="302"/>
      <c r="F30" s="305"/>
      <c r="G30" s="17" t="s">
        <v>8</v>
      </c>
      <c r="H30" s="44">
        <f t="shared" ref="H30:J30" si="0">H27+H28</f>
        <v>38</v>
      </c>
      <c r="I30" s="45">
        <f t="shared" si="0"/>
        <v>38</v>
      </c>
      <c r="J30" s="44">
        <f t="shared" si="0"/>
        <v>34.299999999999997</v>
      </c>
      <c r="K30" s="147" t="s">
        <v>98</v>
      </c>
      <c r="L30" s="46" t="s">
        <v>99</v>
      </c>
      <c r="M30" s="154" t="s">
        <v>99</v>
      </c>
      <c r="N30" s="291" t="s">
        <v>121</v>
      </c>
      <c r="O30" s="292"/>
      <c r="P30" s="10"/>
      <c r="Q30" s="10"/>
    </row>
    <row r="31" spans="1:17" ht="14.45" customHeight="1" thickBot="1" x14ac:dyDescent="0.25">
      <c r="A31" s="7" t="s">
        <v>7</v>
      </c>
      <c r="B31" s="47" t="s">
        <v>7</v>
      </c>
      <c r="C31" s="284" t="s">
        <v>10</v>
      </c>
      <c r="D31" s="285"/>
      <c r="E31" s="285"/>
      <c r="F31" s="285"/>
      <c r="G31" s="286"/>
      <c r="H31" s="48">
        <f>H30+H26+H20</f>
        <v>167</v>
      </c>
      <c r="I31" s="48">
        <f>I30+I26+I20</f>
        <v>222</v>
      </c>
      <c r="J31" s="48">
        <f>J30+J26+J20</f>
        <v>157.69999999999999</v>
      </c>
      <c r="K31" s="49"/>
      <c r="L31" s="131"/>
      <c r="M31" s="131"/>
      <c r="N31" s="175"/>
      <c r="O31" s="176"/>
      <c r="P31" s="10"/>
      <c r="Q31" s="10"/>
    </row>
    <row r="32" spans="1:17" ht="15" customHeight="1" thickBot="1" x14ac:dyDescent="0.25">
      <c r="A32" s="14" t="s">
        <v>9</v>
      </c>
      <c r="B32" s="50" t="s">
        <v>9</v>
      </c>
      <c r="C32" s="282" t="s">
        <v>57</v>
      </c>
      <c r="D32" s="282"/>
      <c r="E32" s="282"/>
      <c r="F32" s="282"/>
      <c r="G32" s="282"/>
      <c r="H32" s="282"/>
      <c r="I32" s="282"/>
      <c r="J32" s="282"/>
      <c r="K32" s="282"/>
      <c r="L32" s="282"/>
      <c r="M32" s="283"/>
      <c r="N32" s="352"/>
      <c r="O32" s="353"/>
      <c r="P32" s="10"/>
      <c r="Q32" s="10"/>
    </row>
    <row r="33" spans="1:17" ht="28.15" customHeight="1" x14ac:dyDescent="0.2">
      <c r="A33" s="267" t="s">
        <v>9</v>
      </c>
      <c r="B33" s="279" t="s">
        <v>9</v>
      </c>
      <c r="C33" s="274" t="s">
        <v>7</v>
      </c>
      <c r="D33" s="51" t="s">
        <v>107</v>
      </c>
      <c r="E33" s="270" t="s">
        <v>21</v>
      </c>
      <c r="F33" s="272" t="s">
        <v>29</v>
      </c>
      <c r="G33" s="355" t="s">
        <v>23</v>
      </c>
      <c r="H33" s="357">
        <v>60</v>
      </c>
      <c r="I33" s="360">
        <v>60</v>
      </c>
      <c r="J33" s="340">
        <v>44.9</v>
      </c>
      <c r="K33" s="76"/>
      <c r="L33" s="77"/>
      <c r="M33" s="84"/>
      <c r="N33" s="350"/>
      <c r="O33" s="351"/>
      <c r="P33" s="11"/>
      <c r="Q33" s="10"/>
    </row>
    <row r="34" spans="1:17" ht="61.9" customHeight="1" x14ac:dyDescent="0.2">
      <c r="A34" s="268"/>
      <c r="B34" s="280"/>
      <c r="C34" s="275"/>
      <c r="D34" s="144" t="s">
        <v>103</v>
      </c>
      <c r="E34" s="243"/>
      <c r="F34" s="177"/>
      <c r="G34" s="356"/>
      <c r="H34" s="358"/>
      <c r="I34" s="361"/>
      <c r="J34" s="341"/>
      <c r="K34" s="55" t="s">
        <v>70</v>
      </c>
      <c r="L34" s="78">
        <v>5</v>
      </c>
      <c r="M34" s="79">
        <v>4</v>
      </c>
      <c r="N34" s="179" t="s">
        <v>122</v>
      </c>
      <c r="O34" s="180"/>
      <c r="P34" s="11"/>
      <c r="Q34" s="10"/>
    </row>
    <row r="35" spans="1:17" ht="15" customHeight="1" x14ac:dyDescent="0.2">
      <c r="A35" s="268"/>
      <c r="B35" s="280"/>
      <c r="C35" s="275"/>
      <c r="D35" s="343" t="s">
        <v>104</v>
      </c>
      <c r="E35" s="243"/>
      <c r="F35" s="177"/>
      <c r="G35" s="356"/>
      <c r="H35" s="358"/>
      <c r="I35" s="361"/>
      <c r="J35" s="341"/>
      <c r="K35" s="146" t="s">
        <v>58</v>
      </c>
      <c r="L35" s="78">
        <v>2</v>
      </c>
      <c r="M35" s="79">
        <v>2</v>
      </c>
      <c r="N35" s="348"/>
      <c r="O35" s="349"/>
      <c r="P35" s="11"/>
      <c r="Q35" s="10"/>
    </row>
    <row r="36" spans="1:17" ht="14.45" customHeight="1" x14ac:dyDescent="0.2">
      <c r="A36" s="268"/>
      <c r="B36" s="280"/>
      <c r="C36" s="275"/>
      <c r="D36" s="344"/>
      <c r="E36" s="243"/>
      <c r="F36" s="177"/>
      <c r="G36" s="356"/>
      <c r="H36" s="358"/>
      <c r="I36" s="361"/>
      <c r="J36" s="341"/>
      <c r="K36" s="146" t="s">
        <v>109</v>
      </c>
      <c r="L36" s="78">
        <v>6</v>
      </c>
      <c r="M36" s="79">
        <v>6</v>
      </c>
      <c r="N36" s="346"/>
      <c r="O36" s="347"/>
      <c r="P36" s="11"/>
      <c r="Q36" s="10"/>
    </row>
    <row r="37" spans="1:17" ht="22.15" customHeight="1" x14ac:dyDescent="0.2">
      <c r="A37" s="268"/>
      <c r="B37" s="280"/>
      <c r="C37" s="275"/>
      <c r="D37" s="345"/>
      <c r="E37" s="243"/>
      <c r="F37" s="177"/>
      <c r="G37" s="356"/>
      <c r="H37" s="358"/>
      <c r="I37" s="361"/>
      <c r="J37" s="341"/>
      <c r="K37" s="55" t="s">
        <v>59</v>
      </c>
      <c r="L37" s="85">
        <v>5</v>
      </c>
      <c r="M37" s="86">
        <v>5</v>
      </c>
      <c r="N37" s="179" t="s">
        <v>110</v>
      </c>
      <c r="O37" s="180"/>
      <c r="P37" s="11"/>
      <c r="Q37" s="10"/>
    </row>
    <row r="38" spans="1:17" ht="75" customHeight="1" x14ac:dyDescent="0.2">
      <c r="A38" s="268"/>
      <c r="B38" s="280"/>
      <c r="C38" s="275"/>
      <c r="D38" s="145" t="s">
        <v>105</v>
      </c>
      <c r="E38" s="243"/>
      <c r="F38" s="177"/>
      <c r="G38" s="356"/>
      <c r="H38" s="358"/>
      <c r="I38" s="361"/>
      <c r="J38" s="341"/>
      <c r="K38" s="55" t="s">
        <v>69</v>
      </c>
      <c r="L38" s="87">
        <v>4</v>
      </c>
      <c r="M38" s="90">
        <v>4</v>
      </c>
      <c r="N38" s="179" t="s">
        <v>115</v>
      </c>
      <c r="O38" s="180"/>
      <c r="P38" s="11"/>
      <c r="Q38" s="10"/>
    </row>
    <row r="39" spans="1:17" ht="74.45" customHeight="1" x14ac:dyDescent="0.2">
      <c r="A39" s="268"/>
      <c r="B39" s="280"/>
      <c r="C39" s="275"/>
      <c r="D39" s="145" t="s">
        <v>106</v>
      </c>
      <c r="E39" s="243"/>
      <c r="F39" s="177"/>
      <c r="G39" s="342"/>
      <c r="H39" s="359"/>
      <c r="I39" s="342"/>
      <c r="J39" s="342"/>
      <c r="K39" s="55" t="s">
        <v>108</v>
      </c>
      <c r="L39" s="87">
        <v>1</v>
      </c>
      <c r="M39" s="86">
        <v>5</v>
      </c>
      <c r="N39" s="171" t="s">
        <v>111</v>
      </c>
      <c r="O39" s="172"/>
      <c r="P39" s="11"/>
      <c r="Q39" s="10"/>
    </row>
    <row r="40" spans="1:17" ht="13.15" customHeight="1" thickBot="1" x14ac:dyDescent="0.25">
      <c r="A40" s="269"/>
      <c r="B40" s="281"/>
      <c r="C40" s="276"/>
      <c r="D40" s="52"/>
      <c r="E40" s="271"/>
      <c r="F40" s="273"/>
      <c r="G40" s="53" t="s">
        <v>8</v>
      </c>
      <c r="H40" s="44">
        <f>H33*1</f>
        <v>60</v>
      </c>
      <c r="I40" s="44">
        <f>I33*1</f>
        <v>60</v>
      </c>
      <c r="J40" s="44">
        <f>J33*1</f>
        <v>44.9</v>
      </c>
      <c r="K40" s="132"/>
      <c r="L40" s="133"/>
      <c r="M40" s="134"/>
      <c r="N40" s="173"/>
      <c r="O40" s="174"/>
      <c r="P40" s="11"/>
      <c r="Q40" s="10"/>
    </row>
    <row r="41" spans="1:17" ht="14.25" customHeight="1" thickBot="1" x14ac:dyDescent="0.25">
      <c r="A41" s="56" t="s">
        <v>9</v>
      </c>
      <c r="B41" s="47" t="s">
        <v>9</v>
      </c>
      <c r="C41" s="337" t="s">
        <v>10</v>
      </c>
      <c r="D41" s="338"/>
      <c r="E41" s="338"/>
      <c r="F41" s="338"/>
      <c r="G41" s="339"/>
      <c r="H41" s="57">
        <f>H40*1</f>
        <v>60</v>
      </c>
      <c r="I41" s="57">
        <f t="shared" ref="I41:J41" si="1">I40*1</f>
        <v>60</v>
      </c>
      <c r="J41" s="57">
        <f t="shared" si="1"/>
        <v>44.9</v>
      </c>
      <c r="K41" s="49"/>
      <c r="L41" s="131"/>
      <c r="M41" s="135"/>
      <c r="N41" s="354"/>
      <c r="O41" s="200"/>
    </row>
    <row r="42" spans="1:17" ht="15" customHeight="1" thickBot="1" x14ac:dyDescent="0.25">
      <c r="A42" s="56" t="s">
        <v>9</v>
      </c>
      <c r="B42" s="317" t="s">
        <v>11</v>
      </c>
      <c r="C42" s="317"/>
      <c r="D42" s="317"/>
      <c r="E42" s="317"/>
      <c r="F42" s="317"/>
      <c r="G42" s="318"/>
      <c r="H42" s="58">
        <f>H41+H31</f>
        <v>227</v>
      </c>
      <c r="I42" s="58">
        <f>I41+I31</f>
        <v>282</v>
      </c>
      <c r="J42" s="67">
        <f>J41+J31</f>
        <v>202.6</v>
      </c>
      <c r="K42" s="136"/>
      <c r="L42" s="136"/>
      <c r="M42" s="137"/>
      <c r="N42" s="167"/>
      <c r="O42" s="168"/>
      <c r="P42" s="10"/>
      <c r="Q42" s="10"/>
    </row>
    <row r="43" spans="1:17" ht="14.25" customHeight="1" thickBot="1" x14ac:dyDescent="0.25">
      <c r="A43" s="59" t="s">
        <v>9</v>
      </c>
      <c r="B43" s="330" t="s">
        <v>12</v>
      </c>
      <c r="C43" s="330"/>
      <c r="D43" s="330"/>
      <c r="E43" s="330"/>
      <c r="F43" s="330"/>
      <c r="G43" s="330"/>
      <c r="H43" s="60">
        <f>H31+H41</f>
        <v>227</v>
      </c>
      <c r="I43" s="60">
        <f>I31+I41</f>
        <v>282</v>
      </c>
      <c r="J43" s="66">
        <f>J31+J41</f>
        <v>202.6</v>
      </c>
      <c r="K43" s="315"/>
      <c r="L43" s="315"/>
      <c r="M43" s="316"/>
      <c r="N43" s="169"/>
      <c r="O43" s="170"/>
      <c r="P43" s="10"/>
      <c r="Q43" s="10"/>
    </row>
    <row r="44" spans="1:17" ht="18.75" customHeight="1" x14ac:dyDescent="0.2">
      <c r="C44" s="138"/>
      <c r="D44" s="139"/>
      <c r="E44" s="140"/>
      <c r="F44" s="5"/>
      <c r="G44" s="5"/>
      <c r="H44" s="5"/>
      <c r="I44" s="5"/>
      <c r="J44" s="5"/>
      <c r="N44" s="33"/>
      <c r="O44" s="33"/>
    </row>
    <row r="45" spans="1:17" ht="18.75" customHeight="1" x14ac:dyDescent="0.2">
      <c r="C45" s="138"/>
      <c r="D45" s="139"/>
      <c r="E45" s="140"/>
      <c r="F45" s="5"/>
      <c r="G45" s="5"/>
      <c r="H45" s="5"/>
      <c r="I45" s="5"/>
      <c r="J45" s="5"/>
      <c r="N45" s="33"/>
      <c r="O45" s="33"/>
    </row>
    <row r="46" spans="1:17" ht="18.75" customHeight="1" x14ac:dyDescent="0.2">
      <c r="C46" s="138"/>
      <c r="D46" s="139"/>
      <c r="E46" s="140"/>
      <c r="F46" s="5"/>
      <c r="G46" s="5"/>
      <c r="H46" s="5"/>
      <c r="I46" s="5"/>
      <c r="J46" s="5"/>
      <c r="N46" s="33"/>
      <c r="O46" s="33"/>
    </row>
    <row r="47" spans="1:17" ht="18.75" customHeight="1" x14ac:dyDescent="0.2">
      <c r="C47" s="138"/>
      <c r="D47" s="139"/>
      <c r="E47" s="140"/>
      <c r="F47" s="5"/>
      <c r="G47" s="5"/>
      <c r="H47" s="5"/>
      <c r="I47" s="5"/>
      <c r="J47" s="5"/>
      <c r="N47" s="33"/>
      <c r="O47" s="33"/>
    </row>
    <row r="48" spans="1:17" ht="18.75" customHeight="1" x14ac:dyDescent="0.2">
      <c r="C48" s="138"/>
      <c r="D48" s="139"/>
      <c r="E48" s="140"/>
      <c r="F48" s="5"/>
      <c r="G48" s="5"/>
      <c r="H48" s="5"/>
      <c r="I48" s="5"/>
      <c r="J48" s="5"/>
      <c r="N48" s="33"/>
      <c r="O48" s="33"/>
    </row>
    <row r="49" spans="1:15" ht="18.75" customHeight="1" x14ac:dyDescent="0.2">
      <c r="C49" s="138"/>
      <c r="D49" s="139"/>
      <c r="E49" s="140"/>
      <c r="F49" s="5"/>
      <c r="G49" s="5"/>
      <c r="H49" s="5"/>
      <c r="I49" s="5"/>
      <c r="J49" s="5"/>
      <c r="N49" s="33"/>
      <c r="O49" s="33"/>
    </row>
    <row r="50" spans="1:15" ht="18.75" customHeight="1" x14ac:dyDescent="0.2">
      <c r="C50" s="138"/>
      <c r="D50" s="139"/>
      <c r="E50" s="140"/>
      <c r="F50" s="5"/>
      <c r="G50" s="5"/>
      <c r="H50" s="5"/>
      <c r="I50" s="5"/>
      <c r="J50" s="5"/>
      <c r="N50" s="33"/>
      <c r="O50" s="33"/>
    </row>
    <row r="51" spans="1:15" ht="18.75" customHeight="1" thickBot="1" x14ac:dyDescent="0.25">
      <c r="C51" s="138"/>
      <c r="D51" s="335" t="s">
        <v>13</v>
      </c>
      <c r="E51" s="336"/>
      <c r="F51" s="336"/>
      <c r="G51" s="336"/>
      <c r="H51" s="336"/>
      <c r="I51" s="336"/>
      <c r="J51" s="336"/>
      <c r="N51" s="33"/>
      <c r="O51" s="33"/>
    </row>
    <row r="52" spans="1:15" ht="120.75" thickBot="1" x14ac:dyDescent="0.25">
      <c r="C52" s="312" t="s">
        <v>14</v>
      </c>
      <c r="D52" s="313"/>
      <c r="E52" s="313"/>
      <c r="F52" s="313"/>
      <c r="G52" s="314"/>
      <c r="H52" s="61" t="s">
        <v>112</v>
      </c>
      <c r="I52" s="62" t="s">
        <v>113</v>
      </c>
      <c r="J52" s="62" t="s">
        <v>114</v>
      </c>
      <c r="N52" s="33"/>
      <c r="O52" s="33"/>
    </row>
    <row r="53" spans="1:15" ht="13.5" thickBot="1" x14ac:dyDescent="0.25">
      <c r="A53" s="27"/>
      <c r="B53" s="27"/>
      <c r="C53" s="327" t="s">
        <v>15</v>
      </c>
      <c r="D53" s="328"/>
      <c r="E53" s="328"/>
      <c r="F53" s="328"/>
      <c r="G53" s="329"/>
      <c r="H53" s="155">
        <f>H54+H55+H56+H59+H57+H58</f>
        <v>227</v>
      </c>
      <c r="I53" s="155">
        <f t="shared" ref="I53:J53" si="2">I54+I55+I56+I59+I57+I58</f>
        <v>282</v>
      </c>
      <c r="J53" s="156">
        <f t="shared" si="2"/>
        <v>202.6</v>
      </c>
      <c r="L53" s="34"/>
      <c r="M53" s="27"/>
      <c r="N53" s="33"/>
      <c r="O53" s="33"/>
    </row>
    <row r="54" spans="1:15" ht="12.75" x14ac:dyDescent="0.2">
      <c r="A54" s="27"/>
      <c r="B54" s="27"/>
      <c r="C54" s="322" t="s">
        <v>60</v>
      </c>
      <c r="D54" s="323"/>
      <c r="E54" s="323"/>
      <c r="F54" s="323"/>
      <c r="G54" s="334"/>
      <c r="H54" s="157">
        <v>227</v>
      </c>
      <c r="I54" s="158">
        <v>282</v>
      </c>
      <c r="J54" s="158">
        <v>202.6</v>
      </c>
      <c r="L54" s="34"/>
      <c r="M54" s="27"/>
      <c r="N54" s="33"/>
      <c r="O54" s="33"/>
    </row>
    <row r="55" spans="1:15" ht="12.75" x14ac:dyDescent="0.2">
      <c r="A55" s="27"/>
      <c r="B55" s="27"/>
      <c r="C55" s="319" t="s">
        <v>61</v>
      </c>
      <c r="D55" s="325"/>
      <c r="E55" s="325"/>
      <c r="F55" s="325"/>
      <c r="G55" s="326"/>
      <c r="H55" s="159">
        <v>0</v>
      </c>
      <c r="I55" s="160">
        <v>0</v>
      </c>
      <c r="J55" s="160">
        <v>0</v>
      </c>
      <c r="L55" s="34"/>
      <c r="M55" s="27"/>
      <c r="N55" s="33"/>
      <c r="O55" s="33"/>
    </row>
    <row r="56" spans="1:15" ht="12.75" x14ac:dyDescent="0.2">
      <c r="A56" s="27"/>
      <c r="B56" s="27"/>
      <c r="C56" s="319" t="s">
        <v>62</v>
      </c>
      <c r="D56" s="320"/>
      <c r="E56" s="320"/>
      <c r="F56" s="320"/>
      <c r="G56" s="321"/>
      <c r="H56" s="159">
        <v>0</v>
      </c>
      <c r="I56" s="160">
        <v>0</v>
      </c>
      <c r="J56" s="160">
        <v>0</v>
      </c>
      <c r="L56" s="34"/>
      <c r="M56" s="27"/>
      <c r="N56" s="33"/>
      <c r="O56" s="33"/>
    </row>
    <row r="57" spans="1:15" ht="12.75" x14ac:dyDescent="0.2">
      <c r="A57" s="27"/>
      <c r="B57" s="27"/>
      <c r="C57" s="322" t="s">
        <v>63</v>
      </c>
      <c r="D57" s="323"/>
      <c r="E57" s="323"/>
      <c r="F57" s="323"/>
      <c r="G57" s="324"/>
      <c r="H57" s="161">
        <v>0</v>
      </c>
      <c r="I57" s="162">
        <v>0</v>
      </c>
      <c r="J57" s="162">
        <v>0</v>
      </c>
      <c r="L57" s="34"/>
      <c r="M57" s="27"/>
      <c r="N57" s="33"/>
      <c r="O57" s="33"/>
    </row>
    <row r="58" spans="1:15" ht="12.75" x14ac:dyDescent="0.2">
      <c r="A58" s="27"/>
      <c r="B58" s="27"/>
      <c r="C58" s="331" t="s">
        <v>64</v>
      </c>
      <c r="D58" s="332"/>
      <c r="E58" s="332"/>
      <c r="F58" s="332"/>
      <c r="G58" s="333"/>
      <c r="H58" s="161">
        <v>0</v>
      </c>
      <c r="I58" s="162">
        <v>0</v>
      </c>
      <c r="J58" s="162">
        <v>0</v>
      </c>
      <c r="L58" s="34"/>
      <c r="M58" s="27"/>
      <c r="N58" s="33"/>
      <c r="O58" s="33"/>
    </row>
    <row r="59" spans="1:15" ht="28.15" customHeight="1" thickBot="1" x14ac:dyDescent="0.25">
      <c r="A59" s="27"/>
      <c r="B59" s="27"/>
      <c r="C59" s="319" t="s">
        <v>65</v>
      </c>
      <c r="D59" s="325"/>
      <c r="E59" s="325"/>
      <c r="F59" s="325"/>
      <c r="G59" s="326"/>
      <c r="H59" s="161">
        <v>0</v>
      </c>
      <c r="I59" s="162">
        <v>0</v>
      </c>
      <c r="J59" s="162">
        <v>0</v>
      </c>
      <c r="L59" s="34"/>
      <c r="M59" s="27"/>
      <c r="N59" s="33"/>
      <c r="O59" s="33"/>
    </row>
    <row r="60" spans="1:15" ht="13.5" thickBot="1" x14ac:dyDescent="0.25">
      <c r="A60" s="27"/>
      <c r="B60" s="27"/>
      <c r="C60" s="327" t="s">
        <v>16</v>
      </c>
      <c r="D60" s="328"/>
      <c r="E60" s="328"/>
      <c r="F60" s="328"/>
      <c r="G60" s="329"/>
      <c r="H60" s="163">
        <f>H61*1</f>
        <v>0</v>
      </c>
      <c r="I60" s="163">
        <f t="shared" ref="I60:J60" si="3">I61*1</f>
        <v>0</v>
      </c>
      <c r="J60" s="164">
        <f t="shared" si="3"/>
        <v>0</v>
      </c>
      <c r="L60" s="34"/>
      <c r="M60" s="27"/>
      <c r="N60" s="33"/>
      <c r="O60" s="33"/>
    </row>
    <row r="61" spans="1:15" ht="13.5" thickBot="1" x14ac:dyDescent="0.25">
      <c r="A61" s="27"/>
      <c r="B61" s="27"/>
      <c r="C61" s="306" t="s">
        <v>66</v>
      </c>
      <c r="D61" s="307"/>
      <c r="E61" s="307"/>
      <c r="F61" s="307"/>
      <c r="G61" s="308"/>
      <c r="H61" s="161"/>
      <c r="I61" s="162"/>
      <c r="J61" s="162"/>
      <c r="L61" s="34"/>
      <c r="M61" s="27"/>
      <c r="N61" s="33"/>
      <c r="O61" s="33"/>
    </row>
    <row r="62" spans="1:15" ht="13.5" thickBot="1" x14ac:dyDescent="0.25">
      <c r="A62" s="27"/>
      <c r="B62" s="27"/>
      <c r="C62" s="309" t="s">
        <v>17</v>
      </c>
      <c r="D62" s="310"/>
      <c r="E62" s="310"/>
      <c r="F62" s="310"/>
      <c r="G62" s="311"/>
      <c r="H62" s="165">
        <f>H60+H53</f>
        <v>227</v>
      </c>
      <c r="I62" s="165">
        <f t="shared" ref="I62:J62" si="4">I60+I53</f>
        <v>282</v>
      </c>
      <c r="J62" s="166">
        <f t="shared" si="4"/>
        <v>202.6</v>
      </c>
      <c r="L62" s="34"/>
      <c r="M62" s="27"/>
      <c r="N62" s="33"/>
      <c r="O62" s="33"/>
    </row>
  </sheetData>
  <mergeCells count="104">
    <mergeCell ref="C41:G41"/>
    <mergeCell ref="J33:J39"/>
    <mergeCell ref="D35:D37"/>
    <mergeCell ref="N36:O36"/>
    <mergeCell ref="N35:O35"/>
    <mergeCell ref="N38:O38"/>
    <mergeCell ref="N37:O37"/>
    <mergeCell ref="N33:O33"/>
    <mergeCell ref="N32:O32"/>
    <mergeCell ref="N34:O34"/>
    <mergeCell ref="N41:O41"/>
    <mergeCell ref="G33:G39"/>
    <mergeCell ref="H33:H39"/>
    <mergeCell ref="I33:I39"/>
    <mergeCell ref="C61:G61"/>
    <mergeCell ref="C62:G62"/>
    <mergeCell ref="C52:G52"/>
    <mergeCell ref="K43:M43"/>
    <mergeCell ref="B42:G42"/>
    <mergeCell ref="C56:G56"/>
    <mergeCell ref="C57:G57"/>
    <mergeCell ref="C59:G59"/>
    <mergeCell ref="C60:G60"/>
    <mergeCell ref="B43:G43"/>
    <mergeCell ref="C58:G58"/>
    <mergeCell ref="C55:G55"/>
    <mergeCell ref="C54:G54"/>
    <mergeCell ref="C53:G53"/>
    <mergeCell ref="D51:J51"/>
    <mergeCell ref="H22:H25"/>
    <mergeCell ref="A33:A40"/>
    <mergeCell ref="E33:E40"/>
    <mergeCell ref="F33:F40"/>
    <mergeCell ref="C33:C40"/>
    <mergeCell ref="N21:O21"/>
    <mergeCell ref="B33:B40"/>
    <mergeCell ref="I22:I25"/>
    <mergeCell ref="J22:J25"/>
    <mergeCell ref="N22:O22"/>
    <mergeCell ref="C32:M32"/>
    <mergeCell ref="C31:G31"/>
    <mergeCell ref="N27:O27"/>
    <mergeCell ref="N23:O23"/>
    <mergeCell ref="N24:O24"/>
    <mergeCell ref="N25:O25"/>
    <mergeCell ref="N29:O29"/>
    <mergeCell ref="N30:O30"/>
    <mergeCell ref="A27:A30"/>
    <mergeCell ref="B27:B30"/>
    <mergeCell ref="C27:C30"/>
    <mergeCell ref="E27:E30"/>
    <mergeCell ref="F27:F30"/>
    <mergeCell ref="C22:C25"/>
    <mergeCell ref="E22:E25"/>
    <mergeCell ref="F22:F25"/>
    <mergeCell ref="D9:D11"/>
    <mergeCell ref="C10:C19"/>
    <mergeCell ref="E10:E19"/>
    <mergeCell ref="G4:G6"/>
    <mergeCell ref="A4:A6"/>
    <mergeCell ref="B4:B6"/>
    <mergeCell ref="C4:C6"/>
    <mergeCell ref="D4:D6"/>
    <mergeCell ref="E4:E6"/>
    <mergeCell ref="F4:F6"/>
    <mergeCell ref="G22:G25"/>
    <mergeCell ref="I1:M1"/>
    <mergeCell ref="L5:M5"/>
    <mergeCell ref="K4:M4"/>
    <mergeCell ref="D3:J3"/>
    <mergeCell ref="O4:O6"/>
    <mergeCell ref="C8:M8"/>
    <mergeCell ref="B7:M7"/>
    <mergeCell ref="K5:K6"/>
    <mergeCell ref="H4:J4"/>
    <mergeCell ref="I5:I6"/>
    <mergeCell ref="J5:J6"/>
    <mergeCell ref="N4:N6"/>
    <mergeCell ref="N7:O8"/>
    <mergeCell ref="D2:N2"/>
    <mergeCell ref="N42:O43"/>
    <mergeCell ref="N39:O39"/>
    <mergeCell ref="N40:O40"/>
    <mergeCell ref="N31:O31"/>
    <mergeCell ref="F10:F19"/>
    <mergeCell ref="N28:O28"/>
    <mergeCell ref="H5:H6"/>
    <mergeCell ref="M10:M11"/>
    <mergeCell ref="D12:D13"/>
    <mergeCell ref="J10:J19"/>
    <mergeCell ref="N12:O13"/>
    <mergeCell ref="N19:O19"/>
    <mergeCell ref="K10:K11"/>
    <mergeCell ref="L16:L17"/>
    <mergeCell ref="N9:O11"/>
    <mergeCell ref="N18:O18"/>
    <mergeCell ref="G10:G19"/>
    <mergeCell ref="L10:L11"/>
    <mergeCell ref="N14:O14"/>
    <mergeCell ref="N15:O15"/>
    <mergeCell ref="N16:O17"/>
    <mergeCell ref="M16:M17"/>
    <mergeCell ref="H10:H19"/>
    <mergeCell ref="I10:I19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3"/>
  <sheetViews>
    <sheetView workbookViewId="0">
      <selection activeCell="G21" sqref="G21"/>
    </sheetView>
  </sheetViews>
  <sheetFormatPr defaultRowHeight="12.75" x14ac:dyDescent="0.2"/>
  <cols>
    <col min="2" max="2" width="14.85546875" customWidth="1"/>
    <col min="3" max="3" width="43.5703125" customWidth="1"/>
  </cols>
  <sheetData>
    <row r="3" spans="2:3" ht="13.5" thickBot="1" x14ac:dyDescent="0.25">
      <c r="C3" t="s">
        <v>18</v>
      </c>
    </row>
    <row r="4" spans="2:3" ht="32.25" thickBot="1" x14ac:dyDescent="0.25">
      <c r="B4" s="19" t="s">
        <v>30</v>
      </c>
      <c r="C4" s="20" t="s">
        <v>31</v>
      </c>
    </row>
    <row r="5" spans="2:3" ht="15.75" x14ac:dyDescent="0.2">
      <c r="B5" s="21">
        <v>0</v>
      </c>
      <c r="C5" s="22" t="s">
        <v>32</v>
      </c>
    </row>
    <row r="6" spans="2:3" ht="15.75" x14ac:dyDescent="0.2">
      <c r="B6" s="23">
        <v>1</v>
      </c>
      <c r="C6" s="24" t="s">
        <v>33</v>
      </c>
    </row>
    <row r="7" spans="2:3" ht="15.75" x14ac:dyDescent="0.2">
      <c r="B7" s="23">
        <v>2</v>
      </c>
      <c r="C7" s="24" t="s">
        <v>34</v>
      </c>
    </row>
    <row r="8" spans="2:3" ht="15.75" x14ac:dyDescent="0.2">
      <c r="B8" s="23">
        <v>3</v>
      </c>
      <c r="C8" s="24" t="s">
        <v>35</v>
      </c>
    </row>
    <row r="9" spans="2:3" ht="15.75" x14ac:dyDescent="0.2">
      <c r="B9" s="23">
        <v>4</v>
      </c>
      <c r="C9" s="24" t="s">
        <v>36</v>
      </c>
    </row>
    <row r="10" spans="2:3" ht="15.75" x14ac:dyDescent="0.2">
      <c r="B10" s="23">
        <v>5</v>
      </c>
      <c r="C10" s="24" t="s">
        <v>37</v>
      </c>
    </row>
    <row r="11" spans="2:3" ht="15.75" x14ac:dyDescent="0.2">
      <c r="B11" s="23">
        <v>6</v>
      </c>
      <c r="C11" s="24" t="s">
        <v>38</v>
      </c>
    </row>
    <row r="12" spans="2:3" ht="15.75" x14ac:dyDescent="0.2">
      <c r="B12" s="23">
        <v>7</v>
      </c>
      <c r="C12" s="24" t="s">
        <v>39</v>
      </c>
    </row>
    <row r="13" spans="2:3" ht="15.75" x14ac:dyDescent="0.2">
      <c r="B13" s="23">
        <v>8</v>
      </c>
      <c r="C13" s="24" t="s">
        <v>40</v>
      </c>
    </row>
    <row r="14" spans="2:3" ht="15.75" x14ac:dyDescent="0.2">
      <c r="B14" s="23">
        <v>9</v>
      </c>
      <c r="C14" s="24" t="s">
        <v>41</v>
      </c>
    </row>
    <row r="15" spans="2:3" ht="15.75" x14ac:dyDescent="0.2">
      <c r="B15" s="23">
        <v>10</v>
      </c>
      <c r="C15" s="24" t="s">
        <v>42</v>
      </c>
    </row>
    <row r="16" spans="2:3" ht="31.5" x14ac:dyDescent="0.2">
      <c r="B16" s="23">
        <v>11</v>
      </c>
      <c r="C16" s="24" t="s">
        <v>43</v>
      </c>
    </row>
    <row r="17" spans="2:3" ht="15.75" x14ac:dyDescent="0.2">
      <c r="B17" s="23">
        <v>12</v>
      </c>
      <c r="C17" s="24" t="s">
        <v>44</v>
      </c>
    </row>
    <row r="18" spans="2:3" ht="15.75" x14ac:dyDescent="0.2">
      <c r="B18" s="23">
        <v>13</v>
      </c>
      <c r="C18" s="24" t="s">
        <v>45</v>
      </c>
    </row>
    <row r="19" spans="2:3" ht="15.75" x14ac:dyDescent="0.2">
      <c r="B19" s="23">
        <v>14</v>
      </c>
      <c r="C19" s="24" t="s">
        <v>46</v>
      </c>
    </row>
    <row r="20" spans="2:3" ht="15.75" x14ac:dyDescent="0.2">
      <c r="B20" s="23">
        <v>15</v>
      </c>
      <c r="C20" s="24" t="s">
        <v>47</v>
      </c>
    </row>
    <row r="21" spans="2:3" ht="15.75" x14ac:dyDescent="0.2">
      <c r="B21" s="23">
        <v>16</v>
      </c>
      <c r="C21" s="24" t="s">
        <v>48</v>
      </c>
    </row>
    <row r="22" spans="2:3" ht="15.75" x14ac:dyDescent="0.2">
      <c r="B22" s="23">
        <v>17</v>
      </c>
      <c r="C22" s="24" t="s">
        <v>49</v>
      </c>
    </row>
    <row r="23" spans="2:3" ht="16.5" thickBot="1" x14ac:dyDescent="0.25">
      <c r="B23" s="25">
        <v>18</v>
      </c>
      <c r="C23" s="26" t="s">
        <v>50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Priemonių suvestinė</vt:lpstr>
      <vt:lpstr>Priemoniu vykdytoju kodai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Daiva Breivienė</cp:lastModifiedBy>
  <cp:lastPrinted>2020-03-10T10:17:32Z</cp:lastPrinted>
  <dcterms:created xsi:type="dcterms:W3CDTF">1996-10-14T23:33:28Z</dcterms:created>
  <dcterms:modified xsi:type="dcterms:W3CDTF">2020-03-12T11:40:49Z</dcterms:modified>
</cp:coreProperties>
</file>