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definedNames>
    <definedName name="OLE_LINK1" localSheetId="0">'Priemonių suvestinė'!$E$2</definedName>
  </definedNames>
  <calcPr calcId="152511"/>
</workbook>
</file>

<file path=xl/calcChain.xml><?xml version="1.0" encoding="utf-8"?>
<calcChain xmlns="http://schemas.openxmlformats.org/spreadsheetml/2006/main">
  <c r="J43" i="2" l="1"/>
  <c r="J50" i="2"/>
  <c r="I50" i="2"/>
  <c r="H50" i="2"/>
  <c r="I43" i="2"/>
  <c r="H43" i="2"/>
  <c r="I52" i="2" l="1"/>
  <c r="J52" i="2"/>
  <c r="H52" i="2"/>
  <c r="J11" i="2"/>
  <c r="I11" i="2"/>
  <c r="H11" i="2"/>
  <c r="J18" i="2" l="1"/>
  <c r="I18" i="2"/>
  <c r="H18" i="2"/>
  <c r="H26" i="2"/>
  <c r="H29" i="2"/>
  <c r="I23" i="2"/>
  <c r="I26" i="2"/>
  <c r="J23" i="2"/>
  <c r="J26" i="2"/>
  <c r="H23" i="2"/>
  <c r="I31" i="2"/>
  <c r="J31" i="2"/>
  <c r="H31" i="2"/>
  <c r="I29" i="2"/>
  <c r="J29" i="2"/>
  <c r="I16" i="2"/>
  <c r="I13" i="2"/>
  <c r="J16" i="2"/>
  <c r="J13" i="2"/>
  <c r="H16" i="2"/>
  <c r="H13" i="2"/>
  <c r="I32" i="2" l="1"/>
  <c r="J32" i="2"/>
  <c r="J19" i="2"/>
  <c r="H19" i="2"/>
  <c r="I19" i="2"/>
  <c r="H32" i="2"/>
  <c r="J33" i="2" l="1"/>
  <c r="J34" i="2" s="1"/>
  <c r="I33" i="2"/>
  <c r="I34" i="2" s="1"/>
  <c r="H33" i="2"/>
  <c r="H34" i="2" s="1"/>
</calcChain>
</file>

<file path=xl/sharedStrings.xml><?xml version="1.0" encoding="utf-8"?>
<sst xmlns="http://schemas.openxmlformats.org/spreadsheetml/2006/main" count="157" uniqueCount="97">
  <si>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</si>
  <si>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</si>
  <si>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</si>
  <si>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</si>
  <si>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</si>
  <si>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</si>
  <si>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</si>
  <si>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</si>
  <si>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</si>
  <si>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</si>
  <si>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</si>
  <si>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</si>
  <si>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</si>
  <si>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</si>
  <si>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</si>
  <si>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</si>
  <si>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</si>
  <si>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</si>
  <si>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</si>
  <si>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INFORMACINĖS VISUOMENĖS PLĖTROS PROGRAMA (09)</t>
  </si>
  <si>
    <t>03</t>
  </si>
  <si>
    <t>288724610</t>
  </si>
  <si>
    <t>0;7</t>
  </si>
  <si>
    <t>+</t>
  </si>
  <si>
    <t>SB</t>
  </si>
  <si>
    <t xml:space="preserve">288724610 </t>
  </si>
  <si>
    <t>Plėtoti ir modernizuoti viešąjį administravimą</t>
  </si>
  <si>
    <t>Diegti ir plėtoti informacines sistemas</t>
  </si>
  <si>
    <t>Įdiegtos naujos ir išplėtotos esamos (programų palaikymas) informacinės sistemos</t>
  </si>
  <si>
    <t>05</t>
  </si>
  <si>
    <t>06</t>
  </si>
  <si>
    <t>07</t>
  </si>
  <si>
    <t>Sudaryti sąlygas išmaniajam miestui sukurti</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</si>
  <si>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</si>
  <si>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</si>
  <si>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Paaiškinimai dėl nukrypimų</t>
  </si>
  <si>
    <t>Planuotos reikšmės</t>
  </si>
  <si>
    <t>Faktinės reikšmės</t>
  </si>
  <si>
    <t>Asignavimai (tūkst. Eur)</t>
  </si>
  <si>
    <t>Informacija apie pasiektus rezultatus, duomenys apie programai skirtų asignavimų panaudojimo tikslingumą</t>
  </si>
  <si>
    <t>Visas  viešąsias ir administracines paslaugas perkelti į elektroninę erdvę maksimaliai galimais brandos lygiais ir plėtoti elektroninės demokratijos priemones</t>
  </si>
  <si>
    <t>04</t>
  </si>
  <si>
    <t>0;4</t>
  </si>
  <si>
    <t>Atnaujinta kompiuterių techninė ir programinė įranga švietimo, kultūros ir sporto įstaigose</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</si>
  <si>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</si>
  <si>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</si>
  <si>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</si>
  <si>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</si>
  <si>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</si>
  <si>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</si>
  <si>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</si>
  <si>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</si>
  <si>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</si>
  <si>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</si>
  <si>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</si>
  <si>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</si>
  <si>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</si>
  <si>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</si>
  <si>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</si>
  <si>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</si>
  <si>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</si>
  <si>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</si>
  <si>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</si>
  <si>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</si>
  <si>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</si>
  <si>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</si>
  <si>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Plėtoti e. demokratijos priemones</t>
  </si>
  <si>
    <t>Plėtoti Savivaldybės administracijos viešąsias ir administracines  paslaugas</t>
  </si>
  <si>
    <t>Išplėtotų e. paslaugų skaičiaus (procentas nuo bendro paslaugų skaičius)</t>
  </si>
  <si>
    <t>Perkeltų ir išplėtotų e.  paslaugų skaičius (procentas nuo bendro paslaugų skaičiaus)</t>
  </si>
  <si>
    <t xml:space="preserve">Perkelti ir išplėtoti į e. erdvę švietimo, kultūros ir sporto įstaigų viešąsias ir administracines paslaugas
</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</si>
  <si>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</si>
  <si>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</si>
  <si>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</si>
  <si>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</si>
  <si>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PANEVĖŽIO MIESTO SAVIVALDYBĖS 2019 -2021 METŲ VEIKLOS PLANO ĮGYVENDINIMO 2019 METAIS ATASKAITA</t>
  </si>
  <si>
    <t>2019 m. asignavimų patvirtintas planas</t>
  </si>
  <si>
    <t>2019 m. asignavimų patikslintas planas</t>
  </si>
  <si>
    <t>2019 m. panaudotos lėšos (kasinės išlaidos)</t>
  </si>
  <si>
    <t>Plėtoti belaidį internetą viešose erdvėse</t>
  </si>
  <si>
    <t>Išplėtotų e. demokratijos priemonių skaičius</t>
  </si>
  <si>
    <t>2019 m. asigna-vimų patvir-tintas planas</t>
  </si>
  <si>
    <t>2019 m. panau-dotos lėšos (kasinės išlaidos)</t>
  </si>
  <si>
    <r>
      <t xml:space="preserve">Savivaldybės biudžeto lėšos </t>
    </r>
    <r>
      <rPr>
        <b/>
        <sz val="10"/>
        <rFont val="Times New Roman"/>
        <family val="1"/>
      </rPr>
      <t>SB</t>
    </r>
  </si>
  <si>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</si>
  <si>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</si>
  <si>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</si>
  <si>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</si>
  <si>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</si>
  <si>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</si>
  <si>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t xml:space="preserve">
Didelis dėmesys buvo skiriamas el. paslaugų atnaujinimui ir plėtrai. Atnaujinta Savivaldybės paslaugų informacija Administracinių ir viešųjų el. paslaugų portale „Elektroniniai valdžios vartai“. Paslaugos atnaujintos pagal poreikį (pvz., pasikeitus teisės aktams).
</t>
  </si>
  <si>
    <t>Išplėtotos švietimo srities paslaugos.</t>
  </si>
  <si>
    <t>Plėtojamas informacinių ir ryšių technologijų taikymas kasdieninėje įstaigų veikloje.
Atnaujinta kompiuterių techninė įranga. 
Įdiegus naują dokumentų valdymo informacinės sistemos duomenų bazių valdymo struktūrą,
sukonfigūruotas naujas duomenų bazių serveris. 
Padidinta įstaigos vidinio tinklo greitaveika, sujungiant tinklo komponentus šviesolaidžiu.
Nuolat diegiamos ir atnaujinamos Savivaldybės kompiuterizuotos darbo vietos.  
Įdiegta moderni multimedijos demonstravimo įranga administracijos direktoriaus darbo ir posėdžių kabinetuose.
Įdiegtas konferencinis ryšys su Valstybės tarnybos departamentu prie  LR vidaus reikalų ministerijos priėmimui į valstybės tarnybą organizuoti.</t>
  </si>
  <si>
    <t xml:space="preserve">Visi Savivaldybės teisės aktai ir siunčiami dokumentai pasirašomi kvalfikuotu el. parašu. Visos biudžetinių įstaigų ataskaitos pasirašomos el. parašu ir pateikiamos Savivaldybės asdministracijai dokumentų valdymo sistemoje „Avilys“. 
</t>
  </si>
  <si>
    <t xml:space="preserve">Savivaldybės administracija su biudžetinėmis įstaigomis, kitomis institucijomis ir gyventojais  keičiasi el. dokumentais dokumentų valdymo informacinėje sistemoje (toliau-DVS) „Avilys“. DVS „Avilys“  įdiegta integracija su informacine sistema „E.pristatymas“ ir Administracinių ir viešųjų el. paslaugų portalu „Elektroniniai valdžios vartai“. </t>
  </si>
  <si>
    <t xml:space="preserve">Toliau buvo diegiamos ir plėtojamos integruotos informacinės sistemos. 
Biudžetinių įstaigų darbuotojams  sukurtos nuotolinės prieigos prie informacinių sistemų „Avilys“ ir  „Biudžetas VS“. 
E. plėtros skyrius kompiuterizavo visų biudžetinių įstaigų dokumentų valdymą, įdiegiant dokumentų valdymo informacinę sistemą „Avilys“ (toliau – DVS „Avilys“).
Visos biudžetinės įstaigos su Savivaldybės administracija dirba bendroje duomenų bazėje.
Savivaldybės administracijoje įdiegtas Dokumentų valdymo priežiūros modulis, įdiegta DVS „Avilys“ integracija su Elektronine archyvų informacine sistema.    
Siekiant sumažinti administracinę naštą ir pakartotinio duomenų kaupimo, efektyvesnio Savivaldybės finansų valdymo Savivaldybės biudžetinėse įstaigose  įdiegta finansų valdymo ir buhalterinės apskaitos informacinė sistema „Biudžetas VS“.
Savivaldybės administracija ir biudžetinės įstaigos tiek buhalterinę apskaitą, tiek finansų valdymą tvarko bendroje informacinės sistemos  „Biudžetas VS“ duomenų bazėje. Savivaldybės administracijoje įdiegtas Dokumentų valdymo priežiūros modulis, įdiegta DVS „Avilys“ integracija su Elektronine archyvų informacine sistema.   Atnaujinta centralizuoto priėmimo į mokyklas programinė įranga.  Išplėtoti  nauji programiniai sprendimai Ikimokyklinio ugdymo mokyklų registracijos ir eilių sudarymo informacinėje sistemoje. 
Įdiegta elektroninio pašto sistema, taikant WEB aplikaciją. 
Atnaujinta ir įdiegta antivirusinė programa visose kompiuterizuotose darbo vietose.
</t>
  </si>
  <si>
    <t xml:space="preserve">Atnaujinta Tarybos posėdžių diskusijų ir balsavimo sistemos techninė bei programinė įranga.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</si>
</sst>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2"/>
      <name val="Times New Roman"/>
      <family val="1"/>
      <charset val="186"/>
    </font>
    <font>
      <b/>
      <sz val="12"/>
      <name val="Times New Roman"/>
      <family val="1"/>
      <charset val="186"/>
    </font>
    <font>
      <sz val="10"/>
      <name val="Times New Roman"/>
      <family val="1"/>
      <charset val="186"/>
    </font>
    <font>
      <b/>
      <sz val="11"/>
      <name val="Times New Roman"/>
      <family val="1"/>
      <charset val="186"/>
    </font>
    <font>
      <sz val="10"/>
      <name val="Arial"/>
      <family val="2"/>
      <charset val="186"/>
    </font>
    <font>
      <b/>
      <sz val="11"/>
      <name val="Times New Roman"/>
      <family val="1"/>
    </font>
    <font>
      <sz val="11"/>
      <name val="Times New Roman"/>
      <family val="1"/>
    </font>
    <font>
      <sz val="11"/>
      <name val="Times New Roman"/>
      <family val="1"/>
      <charset val="186"/>
    </font>
    <font>
      <sz val="11"/>
      <name val="Arial"/>
      <family val="2"/>
      <charset val="186"/>
    </font>
    <font>
      <sz val="11"/>
      <color theme="1"/>
      <name val="Calibri"/>
      <family val="2"/>
      <scheme val="minor"/>
    </font>
    <font>
      <sz val="10"/>
      <color rgb="FFFF0000"/>
      <name val="Times New Roman"/>
      <family val="1"/>
      <charset val="186"/>
    </font>
    <font>
      <sz val="8"/>
      <color rgb="FFFF0000"/>
      <name val="Times New Roman"/>
      <family val="1"/>
    </font>
    <font>
      <sz val="10"/>
      <color rgb="FFFF0000"/>
      <name val="Times New Roman"/>
      <family val="1"/>
    </font>
    <font>
      <sz val="10"/>
      <color rgb="FFFF0000"/>
      <name val="Arial"/>
      <family val="2"/>
      <charset val="186"/>
    </font>
    <font>
      <sz val="8"/>
      <color rgb="FFFF0000"/>
      <name val="Times New Roman"/>
      <family val="1"/>
      <charset val="186"/>
    </font>
    <font>
      <sz val="10"/>
      <name val="Arial"/>
      <family val="2"/>
    </font>
    <font>
      <sz val="9"/>
      <name val="Times New Roman"/>
      <family val="1"/>
    </font>
    <font>
      <b/>
      <sz val="9"/>
      <name val="Times New Roman"/>
      <family val="1"/>
    </font>
    <font>
      <sz val="7"/>
      <name val="Times New Roman"/>
      <family val="1"/>
    </font>
    <font>
      <b/>
      <sz val="10"/>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66">
    <border>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5" fillId="0" borderId="0"/>
  </cellStyleXfs>
  <cellXfs count="26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8" fillId="0" borderId="0" xfId="0" applyFont="1" applyAlignment="1">
      <alignment horizontal="left"/>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12" fillId="0" borderId="0" xfId="0" applyFont="1" applyAlignment="1">
      <alignment vertical="top"/>
    </xf>
    <xf numFmtId="0" fontId="12" fillId="0" borderId="0" xfId="0" applyNumberFormat="1" applyFont="1" applyAlignment="1">
      <alignment vertical="top"/>
    </xf>
    <xf numFmtId="0" fontId="12" fillId="0" borderId="0" xfId="0" applyFont="1" applyAlignment="1">
      <alignment horizontal="center" vertical="top"/>
    </xf>
    <xf numFmtId="0" fontId="12" fillId="0" borderId="0" xfId="0" applyFont="1" applyFill="1" applyAlignment="1">
      <alignment horizontal="center" vertical="top"/>
    </xf>
    <xf numFmtId="0" fontId="14" fillId="0" borderId="0" xfId="0" applyFont="1" applyAlignment="1">
      <alignment horizontal="center" vertical="top"/>
    </xf>
    <xf numFmtId="0" fontId="13" fillId="0" borderId="0" xfId="0" applyFont="1" applyAlignment="1">
      <alignment horizontal="left"/>
    </xf>
    <xf numFmtId="0" fontId="11" fillId="0" borderId="0" xfId="0" applyFont="1" applyAlignment="1">
      <alignment vertical="top"/>
    </xf>
    <xf numFmtId="0" fontId="7" fillId="0" borderId="35" xfId="0" applyFont="1" applyBorder="1" applyAlignment="1">
      <alignment horizontal="center" vertical="top" wrapText="1"/>
    </xf>
    <xf numFmtId="0" fontId="7" fillId="0" borderId="40" xfId="0" applyFont="1" applyBorder="1" applyAlignment="1">
      <alignment vertical="top" wrapText="1"/>
    </xf>
    <xf numFmtId="0" fontId="7" fillId="0" borderId="41" xfId="0" applyFont="1" applyBorder="1" applyAlignment="1">
      <alignment horizontal="center" vertical="top" wrapText="1"/>
    </xf>
    <xf numFmtId="0" fontId="6" fillId="0" borderId="7" xfId="0" applyFont="1" applyBorder="1" applyAlignment="1">
      <alignment vertical="top" wrapText="1"/>
    </xf>
    <xf numFmtId="0" fontId="7" fillId="0" borderId="20" xfId="0" applyFont="1" applyBorder="1" applyAlignment="1">
      <alignment horizontal="center" vertical="top" wrapText="1"/>
    </xf>
    <xf numFmtId="0" fontId="6" fillId="0" borderId="42" xfId="0" applyFont="1" applyBorder="1" applyAlignment="1">
      <alignment vertical="top" wrapText="1"/>
    </xf>
    <xf numFmtId="0" fontId="7" fillId="0" borderId="29" xfId="0" applyFont="1" applyBorder="1" applyAlignment="1">
      <alignment horizontal="center" vertical="top" wrapText="1"/>
    </xf>
    <xf numFmtId="0" fontId="6" fillId="0" borderId="11" xfId="0" applyFont="1" applyBorder="1" applyAlignment="1">
      <alignment vertical="top" wrapText="1"/>
    </xf>
    <xf numFmtId="0" fontId="17" fillId="0" borderId="0" xfId="0" applyFont="1" applyBorder="1" applyAlignment="1">
      <alignment vertical="top"/>
    </xf>
    <xf numFmtId="0" fontId="18" fillId="0" borderId="9" xfId="0" applyFont="1" applyBorder="1" applyAlignment="1">
      <alignment vertical="top"/>
    </xf>
    <xf numFmtId="0" fontId="18" fillId="0" borderId="7" xfId="0" applyFont="1" applyBorder="1" applyAlignment="1">
      <alignment vertical="top"/>
    </xf>
    <xf numFmtId="0" fontId="18" fillId="0" borderId="1" xfId="0" applyFont="1" applyBorder="1" applyAlignment="1">
      <alignment vertical="top"/>
    </xf>
    <xf numFmtId="0" fontId="18" fillId="0" borderId="11" xfId="0" applyFont="1" applyBorder="1" applyAlignment="1">
      <alignment vertical="top"/>
    </xf>
    <xf numFmtId="0" fontId="18" fillId="0" borderId="12" xfId="0" applyNumberFormat="1" applyFont="1" applyFill="1" applyBorder="1" applyAlignment="1">
      <alignment horizontal="center" vertical="top" wrapText="1"/>
    </xf>
    <xf numFmtId="9" fontId="18" fillId="0" borderId="5" xfId="0" applyNumberFormat="1"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6" fillId="0" borderId="0" xfId="0" applyFont="1" applyAlignment="1">
      <alignment vertical="top"/>
    </xf>
    <xf numFmtId="0" fontId="18" fillId="0" borderId="0" xfId="0" applyFont="1" applyBorder="1" applyAlignment="1">
      <alignment vertical="top"/>
    </xf>
    <xf numFmtId="0" fontId="17" fillId="0" borderId="0" xfId="0" applyFont="1" applyAlignment="1">
      <alignment vertical="top"/>
    </xf>
    <xf numFmtId="0" fontId="20" fillId="0" borderId="0" xfId="0" applyFont="1" applyAlignment="1">
      <alignment vertical="top"/>
    </xf>
    <xf numFmtId="0" fontId="18" fillId="0" borderId="30" xfId="0" applyNumberFormat="1" applyFont="1" applyFill="1" applyBorder="1" applyAlignment="1">
      <alignment horizontal="center" vertical="top"/>
    </xf>
    <xf numFmtId="0" fontId="18" fillId="0" borderId="0" xfId="0" applyNumberFormat="1"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49" fontId="4" fillId="3" borderId="10" xfId="0" applyNumberFormat="1" applyFont="1" applyFill="1" applyBorder="1" applyAlignment="1">
      <alignment horizontal="center" vertical="top"/>
    </xf>
    <xf numFmtId="49" fontId="4" fillId="2" borderId="8" xfId="0" applyNumberFormat="1" applyFont="1" applyFill="1" applyBorder="1" applyAlignment="1">
      <alignment horizontal="center" vertical="top"/>
    </xf>
    <xf numFmtId="49" fontId="4" fillId="2" borderId="9" xfId="0" applyNumberFormat="1" applyFont="1" applyFill="1" applyBorder="1" applyAlignment="1">
      <alignment horizontal="center" vertical="top"/>
    </xf>
    <xf numFmtId="49" fontId="4" fillId="3" borderId="12" xfId="0" applyNumberFormat="1" applyFont="1" applyFill="1" applyBorder="1" applyAlignment="1">
      <alignment horizontal="center" vertical="top"/>
    </xf>
    <xf numFmtId="0" fontId="22" fillId="0" borderId="13" xfId="0" applyFont="1" applyFill="1" applyBorder="1" applyAlignment="1">
      <alignment horizontal="center" vertical="top" wrapText="1"/>
    </xf>
    <xf numFmtId="164" fontId="5" fillId="0" borderId="32"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wrapText="1"/>
    </xf>
    <xf numFmtId="164" fontId="5" fillId="0" borderId="13" xfId="0" applyNumberFormat="1" applyFont="1" applyFill="1" applyBorder="1" applyAlignment="1">
      <alignment horizontal="center" vertical="center"/>
    </xf>
    <xf numFmtId="49" fontId="4" fillId="2" borderId="1"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23" fillId="4" borderId="15" xfId="0" applyFont="1" applyFill="1" applyBorder="1" applyAlignment="1">
      <alignment horizontal="center" vertical="top"/>
    </xf>
    <xf numFmtId="164" fontId="4" fillId="4" borderId="44" xfId="0" applyNumberFormat="1" applyFont="1" applyFill="1" applyBorder="1" applyAlignment="1">
      <alignment horizontal="center" vertical="center"/>
    </xf>
    <xf numFmtId="164" fontId="4" fillId="4" borderId="15"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0" fontId="5" fillId="0" borderId="12" xfId="0" applyNumberFormat="1" applyFont="1" applyFill="1" applyBorder="1" applyAlignment="1">
      <alignment horizontal="center" vertical="top" wrapText="1"/>
    </xf>
    <xf numFmtId="9" fontId="5" fillId="0" borderId="5" xfId="0" applyNumberFormat="1" applyFont="1" applyFill="1" applyBorder="1" applyAlignment="1">
      <alignment horizontal="center" vertical="top" wrapText="1"/>
    </xf>
    <xf numFmtId="49" fontId="4" fillId="2" borderId="18"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22" fillId="0" borderId="20" xfId="0" applyFont="1" applyFill="1" applyBorder="1" applyAlignment="1">
      <alignment horizontal="center" vertical="top" wrapText="1"/>
    </xf>
    <xf numFmtId="164" fontId="5" fillId="0" borderId="45" xfId="0" applyNumberFormat="1" applyFont="1" applyFill="1" applyBorder="1" applyAlignment="1">
      <alignment horizontal="center" vertical="center"/>
    </xf>
    <xf numFmtId="164" fontId="4" fillId="0" borderId="20" xfId="0" applyNumberFormat="1" applyFont="1" applyFill="1" applyBorder="1" applyAlignment="1">
      <alignment horizontal="center" vertical="center" wrapText="1"/>
    </xf>
    <xf numFmtId="164" fontId="4" fillId="0" borderId="20" xfId="0" applyNumberFormat="1" applyFont="1" applyFill="1" applyBorder="1" applyAlignment="1">
      <alignment horizontal="center" vertical="center"/>
    </xf>
    <xf numFmtId="9" fontId="5" fillId="0" borderId="17" xfId="0" applyNumberFormat="1" applyFont="1" applyFill="1" applyBorder="1" applyAlignment="1">
      <alignment horizontal="center" vertical="top" wrapText="1"/>
    </xf>
    <xf numFmtId="0" fontId="5" fillId="0" borderId="21" xfId="0" applyFont="1" applyFill="1" applyBorder="1" applyAlignment="1">
      <alignment horizontal="center" vertical="top" wrapText="1"/>
    </xf>
    <xf numFmtId="0" fontId="5" fillId="0" borderId="22" xfId="0" applyFont="1" applyFill="1" applyBorder="1" applyAlignment="1">
      <alignment horizontal="center" vertical="top" wrapText="1"/>
    </xf>
    <xf numFmtId="164" fontId="5" fillId="0" borderId="32" xfId="0" applyNumberFormat="1" applyFont="1" applyFill="1" applyBorder="1" applyAlignment="1">
      <alignment horizontal="center" vertical="top"/>
    </xf>
    <xf numFmtId="164" fontId="5" fillId="0" borderId="13" xfId="0" applyNumberFormat="1" applyFont="1" applyFill="1" applyBorder="1" applyAlignment="1">
      <alignment horizontal="center" vertical="top" wrapText="1"/>
    </xf>
    <xf numFmtId="164" fontId="5" fillId="0" borderId="13" xfId="0" applyNumberFormat="1" applyFont="1" applyFill="1" applyBorder="1" applyAlignment="1">
      <alignment horizontal="center" vertical="top"/>
    </xf>
    <xf numFmtId="49" fontId="4" fillId="3" borderId="23" xfId="0" applyNumberFormat="1" applyFont="1" applyFill="1" applyBorder="1" applyAlignment="1">
      <alignment horizontal="center" vertical="top"/>
    </xf>
    <xf numFmtId="164" fontId="4" fillId="3" borderId="34" xfId="0" applyNumberFormat="1" applyFont="1" applyFill="1" applyBorder="1" applyAlignment="1">
      <alignment horizontal="center" vertical="center"/>
    </xf>
    <xf numFmtId="0" fontId="5" fillId="3" borderId="24" xfId="0" applyFont="1" applyFill="1" applyBorder="1" applyAlignment="1">
      <alignment vertical="top" wrapText="1"/>
    </xf>
    <xf numFmtId="0" fontId="5" fillId="3" borderId="24" xfId="0" applyFont="1" applyFill="1" applyBorder="1" applyAlignment="1">
      <alignment horizontal="center" vertical="top" wrapText="1"/>
    </xf>
    <xf numFmtId="0" fontId="5" fillId="0" borderId="9" xfId="0" applyFont="1" applyBorder="1" applyAlignment="1">
      <alignment vertical="top"/>
    </xf>
    <xf numFmtId="0" fontId="5" fillId="0" borderId="13" xfId="0" applyFont="1" applyFill="1" applyBorder="1" applyAlignment="1">
      <alignment horizontal="center" vertical="top" wrapText="1"/>
    </xf>
    <xf numFmtId="164" fontId="5" fillId="0" borderId="25" xfId="0" applyNumberFormat="1" applyFont="1" applyFill="1" applyBorder="1" applyAlignment="1">
      <alignment horizontal="center" vertical="top"/>
    </xf>
    <xf numFmtId="0" fontId="5" fillId="0" borderId="17" xfId="0" applyFont="1" applyFill="1" applyBorder="1" applyAlignment="1">
      <alignment horizontal="center" vertical="top"/>
    </xf>
    <xf numFmtId="0" fontId="5" fillId="0" borderId="20" xfId="0" applyFont="1" applyFill="1" applyBorder="1" applyAlignment="1">
      <alignment horizontal="center" vertical="top" wrapText="1"/>
    </xf>
    <xf numFmtId="164" fontId="5" fillId="0" borderId="2"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0" fontId="5" fillId="0" borderId="27" xfId="0" applyFont="1" applyFill="1" applyBorder="1" applyAlignment="1">
      <alignment horizontal="center" vertical="top"/>
    </xf>
    <xf numFmtId="49" fontId="5" fillId="2" borderId="1" xfId="0" applyNumberFormat="1" applyFont="1" applyFill="1" applyBorder="1" applyAlignment="1">
      <alignment horizontal="center" vertical="top"/>
    </xf>
    <xf numFmtId="0" fontId="4" fillId="4" borderId="15" xfId="0" applyFont="1" applyFill="1" applyBorder="1" applyAlignment="1">
      <alignment horizontal="center" vertical="top"/>
    </xf>
    <xf numFmtId="164" fontId="4" fillId="4" borderId="29" xfId="0" applyNumberFormat="1" applyFont="1" applyFill="1" applyBorder="1" applyAlignment="1">
      <alignment horizontal="center" vertical="top"/>
    </xf>
    <xf numFmtId="0" fontId="5" fillId="0" borderId="1" xfId="0" applyNumberFormat="1" applyFont="1" applyFill="1" applyBorder="1" applyAlignment="1">
      <alignment horizontal="left" vertical="top" wrapText="1"/>
    </xf>
    <xf numFmtId="0" fontId="5" fillId="0" borderId="22" xfId="0" applyNumberFormat="1" applyFont="1" applyFill="1" applyBorder="1" applyAlignment="1">
      <alignment horizontal="center" vertical="top"/>
    </xf>
    <xf numFmtId="0" fontId="5" fillId="0" borderId="13" xfId="0" applyFont="1" applyBorder="1" applyAlignment="1">
      <alignment horizontal="center" vertical="top"/>
    </xf>
    <xf numFmtId="0" fontId="5" fillId="0" borderId="20" xfId="0" applyFont="1" applyBorder="1" applyAlignment="1">
      <alignment horizontal="center" vertical="top"/>
    </xf>
    <xf numFmtId="164" fontId="8" fillId="0" borderId="2" xfId="0" applyNumberFormat="1" applyFont="1" applyBorder="1" applyAlignment="1">
      <alignment horizontal="center"/>
    </xf>
    <xf numFmtId="0" fontId="10" fillId="0" borderId="2" xfId="0" applyFont="1" applyBorder="1" applyAlignment="1"/>
    <xf numFmtId="0" fontId="10" fillId="0" borderId="26" xfId="0" applyFont="1" applyBorder="1" applyAlignment="1"/>
    <xf numFmtId="0" fontId="5" fillId="0" borderId="21" xfId="0" applyNumberFormat="1" applyFont="1" applyFill="1" applyBorder="1" applyAlignment="1">
      <alignment horizontal="center" vertical="top"/>
    </xf>
    <xf numFmtId="0" fontId="4" fillId="4" borderId="29" xfId="0" applyFont="1" applyFill="1" applyBorder="1" applyAlignment="1">
      <alignment horizontal="center" vertical="top"/>
    </xf>
    <xf numFmtId="0" fontId="5" fillId="0" borderId="31" xfId="0" applyFont="1" applyBorder="1" applyAlignment="1">
      <alignment horizontal="center" vertical="top"/>
    </xf>
    <xf numFmtId="49" fontId="4" fillId="3" borderId="22"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0" fontId="5" fillId="3" borderId="33" xfId="0" applyFont="1" applyFill="1" applyBorder="1" applyAlignment="1">
      <alignment horizontal="center" vertical="top" wrapText="1"/>
    </xf>
    <xf numFmtId="0" fontId="5" fillId="3" borderId="30" xfId="0" applyFont="1" applyFill="1" applyBorder="1" applyAlignment="1">
      <alignment horizontal="center" vertical="top" wrapText="1"/>
    </xf>
    <xf numFmtId="49" fontId="4" fillId="5" borderId="8" xfId="0" applyNumberFormat="1" applyFont="1" applyFill="1" applyBorder="1" applyAlignment="1">
      <alignment horizontal="center" vertical="top"/>
    </xf>
    <xf numFmtId="164" fontId="4" fillId="5" borderId="15" xfId="0" applyNumberFormat="1" applyFont="1" applyFill="1" applyBorder="1" applyAlignment="1">
      <alignment horizontal="center"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0" fontId="10" fillId="0" borderId="0" xfId="0" applyFont="1" applyBorder="1" applyAlignment="1">
      <alignment horizontal="right" vertical="top" wrapText="1"/>
    </xf>
    <xf numFmtId="0" fontId="2" fillId="0" borderId="6" xfId="0" applyFont="1" applyBorder="1" applyAlignment="1">
      <alignment horizontal="center" vertical="center" wrapText="1"/>
    </xf>
    <xf numFmtId="0" fontId="2" fillId="0" borderId="41" xfId="0" applyFont="1" applyFill="1" applyBorder="1" applyAlignment="1">
      <alignment horizontal="center" vertical="center" wrapText="1"/>
    </xf>
    <xf numFmtId="164" fontId="25" fillId="0" borderId="34"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8" fillId="0" borderId="36" xfId="0" applyNumberFormat="1" applyFont="1" applyBorder="1" applyAlignment="1">
      <alignment horizontal="center" vertical="top"/>
    </xf>
    <xf numFmtId="164" fontId="8" fillId="0" borderId="2" xfId="0" applyNumberFormat="1" applyFont="1" applyBorder="1" applyAlignment="1">
      <alignment horizontal="center" vertical="top"/>
    </xf>
    <xf numFmtId="164" fontId="5" fillId="0" borderId="2" xfId="0" applyNumberFormat="1" applyFont="1" applyBorder="1" applyAlignment="1">
      <alignment horizontal="center" vertical="top"/>
    </xf>
    <xf numFmtId="164" fontId="8" fillId="0" borderId="37" xfId="0" applyNumberFormat="1" applyFont="1" applyBorder="1" applyAlignment="1">
      <alignment horizontal="center" vertical="top"/>
    </xf>
    <xf numFmtId="164" fontId="8" fillId="0" borderId="31" xfId="0" applyNumberFormat="1" applyFont="1" applyBorder="1" applyAlignment="1">
      <alignment horizontal="center" vertical="top"/>
    </xf>
    <xf numFmtId="164" fontId="5" fillId="0" borderId="31"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39" xfId="0" applyNumberFormat="1" applyFont="1" applyBorder="1" applyAlignment="1">
      <alignment horizontal="center" vertical="top"/>
    </xf>
    <xf numFmtId="164" fontId="5" fillId="0" borderId="39" xfId="0" applyNumberFormat="1" applyFont="1" applyBorder="1" applyAlignment="1">
      <alignment horizontal="center" vertical="top"/>
    </xf>
    <xf numFmtId="164" fontId="25" fillId="7" borderId="34" xfId="0" applyNumberFormat="1" applyFont="1" applyFill="1" applyBorder="1" applyAlignment="1">
      <alignment horizontal="center" vertical="top"/>
    </xf>
    <xf numFmtId="164" fontId="4" fillId="7" borderId="35" xfId="0" applyNumberFormat="1" applyFont="1" applyFill="1" applyBorder="1" applyAlignment="1">
      <alignment horizontal="center" vertical="top"/>
    </xf>
    <xf numFmtId="164" fontId="25" fillId="4" borderId="34" xfId="0" applyNumberFormat="1" applyFont="1" applyFill="1" applyBorder="1" applyAlignment="1">
      <alignment horizontal="center" vertical="top"/>
    </xf>
    <xf numFmtId="164" fontId="4" fillId="4" borderId="35" xfId="0" applyNumberFormat="1" applyFont="1" applyFill="1" applyBorder="1" applyAlignment="1">
      <alignment horizontal="center" vertical="top"/>
    </xf>
    <xf numFmtId="164" fontId="4" fillId="3" borderId="35" xfId="0" applyNumberFormat="1" applyFont="1" applyFill="1" applyBorder="1" applyAlignment="1">
      <alignment horizontal="center" vertical="center"/>
    </xf>
    <xf numFmtId="9" fontId="5" fillId="0" borderId="12" xfId="0" applyNumberFormat="1"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7" xfId="0" applyFont="1" applyBorder="1" applyAlignment="1">
      <alignment vertical="top"/>
    </xf>
    <xf numFmtId="0" fontId="5" fillId="0" borderId="1" xfId="0" applyFont="1" applyBorder="1" applyAlignment="1">
      <alignment vertical="top"/>
    </xf>
    <xf numFmtId="0" fontId="5" fillId="0" borderId="11" xfId="0" applyFont="1" applyBorder="1" applyAlignment="1">
      <alignment vertical="top"/>
    </xf>
    <xf numFmtId="0" fontId="5" fillId="0" borderId="12" xfId="0" applyFont="1" applyFill="1" applyBorder="1" applyAlignment="1">
      <alignment horizontal="center" vertical="top"/>
    </xf>
    <xf numFmtId="0" fontId="5" fillId="0" borderId="28" xfId="0"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0" xfId="0" applyNumberFormat="1" applyFont="1" applyFill="1" applyBorder="1" applyAlignment="1">
      <alignment horizontal="center" vertical="top"/>
    </xf>
    <xf numFmtId="164" fontId="4" fillId="3" borderId="1" xfId="0" applyNumberFormat="1" applyFont="1" applyFill="1" applyBorder="1" applyAlignment="1">
      <alignment horizontal="center" vertical="center"/>
    </xf>
    <xf numFmtId="0" fontId="5" fillId="3" borderId="30" xfId="0" applyFont="1" applyFill="1" applyBorder="1" applyAlignment="1">
      <alignment vertical="top" wrapText="1"/>
    </xf>
    <xf numFmtId="0" fontId="4" fillId="0" borderId="12" xfId="0" applyFont="1" applyFill="1" applyBorder="1" applyAlignment="1">
      <alignment horizontal="center" vertical="top"/>
    </xf>
    <xf numFmtId="0" fontId="5" fillId="0" borderId="3" xfId="0" applyFont="1" applyBorder="1" applyAlignment="1">
      <alignment vertical="top" wrapText="1"/>
    </xf>
    <xf numFmtId="0" fontId="10" fillId="0" borderId="47" xfId="0" applyFont="1" applyBorder="1" applyAlignment="1">
      <alignment vertical="top" wrapText="1"/>
    </xf>
    <xf numFmtId="0" fontId="8" fillId="0" borderId="6" xfId="0" applyFont="1" applyBorder="1" applyAlignment="1">
      <alignment vertical="top" wrapText="1"/>
    </xf>
    <xf numFmtId="0" fontId="10" fillId="0" borderId="7" xfId="0" applyFont="1" applyBorder="1" applyAlignment="1">
      <alignment vertical="top" wrapText="1"/>
    </xf>
    <xf numFmtId="0" fontId="10" fillId="0" borderId="45" xfId="0" applyFont="1" applyBorder="1" applyAlignment="1">
      <alignment vertical="top" wrapText="1"/>
    </xf>
    <xf numFmtId="0" fontId="10" fillId="0" borderId="42" xfId="0" applyFont="1" applyBorder="1" applyAlignment="1">
      <alignment vertical="top" wrapText="1"/>
    </xf>
    <xf numFmtId="0" fontId="10" fillId="0" borderId="33" xfId="0" applyFont="1" applyBorder="1" applyAlignment="1">
      <alignment vertical="top" wrapText="1"/>
    </xf>
    <xf numFmtId="0" fontId="10" fillId="0" borderId="11" xfId="0" applyFont="1" applyBorder="1" applyAlignment="1">
      <alignment vertical="top"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49" fontId="4" fillId="3" borderId="8" xfId="0" applyNumberFormat="1" applyFont="1" applyFill="1" applyBorder="1" applyAlignment="1">
      <alignment horizontal="right" vertical="top"/>
    </xf>
    <xf numFmtId="49" fontId="4" fillId="3" borderId="10" xfId="0" applyNumberFormat="1" applyFont="1" applyFill="1" applyBorder="1" applyAlignment="1">
      <alignment horizontal="right" vertical="top"/>
    </xf>
    <xf numFmtId="49" fontId="4" fillId="3" borderId="48" xfId="0" applyNumberFormat="1" applyFont="1" applyFill="1" applyBorder="1" applyAlignment="1">
      <alignment horizontal="right" vertical="top"/>
    </xf>
    <xf numFmtId="0" fontId="5" fillId="0" borderId="3" xfId="0" applyFont="1" applyFill="1" applyBorder="1" applyAlignment="1">
      <alignment horizontal="justify" vertical="top" wrapText="1"/>
    </xf>
    <xf numFmtId="0" fontId="5" fillId="0" borderId="47" xfId="0" applyFont="1" applyFill="1" applyBorder="1" applyAlignment="1">
      <alignment horizontal="justify" vertical="top" wrapText="1"/>
    </xf>
    <xf numFmtId="0" fontId="5" fillId="0" borderId="46" xfId="0" applyFont="1" applyFill="1" applyBorder="1" applyAlignment="1">
      <alignment horizontal="justify" vertical="top" wrapText="1"/>
    </xf>
    <xf numFmtId="49" fontId="22" fillId="0" borderId="13" xfId="0" applyNumberFormat="1" applyFont="1" applyBorder="1" applyAlignment="1">
      <alignment horizontal="center" vertical="top"/>
    </xf>
    <xf numFmtId="49" fontId="22" fillId="0" borderId="39" xfId="0" applyNumberFormat="1" applyFont="1" applyBorder="1" applyAlignment="1">
      <alignment horizontal="center" vertical="top"/>
    </xf>
    <xf numFmtId="49" fontId="22" fillId="0" borderId="15" xfId="0" applyNumberFormat="1" applyFont="1" applyBorder="1" applyAlignment="1">
      <alignment horizontal="center" vertical="top"/>
    </xf>
    <xf numFmtId="49" fontId="22" fillId="0" borderId="32" xfId="0" applyNumberFormat="1" applyFont="1" applyBorder="1" applyAlignment="1">
      <alignment horizontal="center" vertical="top"/>
    </xf>
    <xf numFmtId="49" fontId="22" fillId="0" borderId="38" xfId="0" applyNumberFormat="1" applyFont="1" applyBorder="1" applyAlignment="1">
      <alignment horizontal="center" vertical="top"/>
    </xf>
    <xf numFmtId="49" fontId="22" fillId="0" borderId="44" xfId="0" applyNumberFormat="1" applyFont="1" applyBorder="1" applyAlignment="1">
      <alignment horizontal="center" vertical="top"/>
    </xf>
    <xf numFmtId="0" fontId="5" fillId="0" borderId="49" xfId="0" applyFont="1" applyFill="1" applyBorder="1" applyAlignment="1">
      <alignment horizontal="justify" vertical="top" wrapText="1"/>
    </xf>
    <xf numFmtId="0" fontId="5" fillId="0" borderId="51" xfId="0" applyFont="1" applyFill="1" applyBorder="1" applyAlignment="1">
      <alignment horizontal="justify" vertical="top" wrapText="1"/>
    </xf>
    <xf numFmtId="49" fontId="4" fillId="0" borderId="17"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3" borderId="10"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2" borderId="24" xfId="0" applyFont="1" applyFill="1" applyBorder="1" applyAlignment="1">
      <alignment horizontal="left" vertical="top"/>
    </xf>
    <xf numFmtId="0" fontId="16" fillId="0" borderId="6" xfId="0" applyFont="1" applyBorder="1" applyAlignment="1">
      <alignment vertical="top" wrapText="1"/>
    </xf>
    <xf numFmtId="0" fontId="19" fillId="0" borderId="7" xfId="0" applyFont="1" applyBorder="1" applyAlignment="1">
      <alignment vertical="top" wrapText="1"/>
    </xf>
    <xf numFmtId="0" fontId="19" fillId="0" borderId="33" xfId="0" applyFont="1" applyBorder="1" applyAlignment="1">
      <alignment vertical="top" wrapText="1"/>
    </xf>
    <xf numFmtId="0" fontId="19" fillId="0" borderId="11" xfId="0" applyFont="1" applyBorder="1" applyAlignment="1">
      <alignment vertical="top" wrapText="1"/>
    </xf>
    <xf numFmtId="0" fontId="5" fillId="0" borderId="6" xfId="0" applyFont="1" applyFill="1" applyBorder="1" applyAlignment="1">
      <alignment horizontal="justify" vertical="top" wrapText="1"/>
    </xf>
    <xf numFmtId="0" fontId="5" fillId="0" borderId="33" xfId="0" applyFont="1" applyFill="1" applyBorder="1" applyAlignment="1">
      <alignment horizontal="justify" vertical="top" wrapText="1"/>
    </xf>
    <xf numFmtId="0" fontId="5" fillId="0" borderId="63" xfId="0" applyFont="1" applyBorder="1" applyAlignment="1">
      <alignment horizontal="center" vertical="center" textRotation="90" wrapText="1"/>
    </xf>
    <xf numFmtId="0" fontId="10" fillId="0" borderId="1" xfId="0" applyFont="1" applyBorder="1"/>
    <xf numFmtId="0" fontId="8" fillId="0" borderId="52" xfId="0" applyFont="1" applyBorder="1" applyAlignment="1">
      <alignment vertical="top" wrapText="1"/>
    </xf>
    <xf numFmtId="0" fontId="10" fillId="0" borderId="57" xfId="0" applyFont="1" applyBorder="1" applyAlignment="1">
      <alignment vertical="top" wrapText="1"/>
    </xf>
    <xf numFmtId="0" fontId="10" fillId="0" borderId="54" xfId="0" applyFont="1" applyBorder="1" applyAlignment="1">
      <alignment vertical="top" wrapText="1"/>
    </xf>
    <xf numFmtId="0" fontId="10" fillId="0" borderId="16" xfId="0" applyFont="1" applyBorder="1" applyAlignment="1">
      <alignment vertical="top" wrapText="1"/>
    </xf>
    <xf numFmtId="0" fontId="5" fillId="0" borderId="9" xfId="0" applyFont="1" applyFill="1" applyBorder="1" applyAlignment="1">
      <alignment horizontal="justify" vertical="top" wrapText="1"/>
    </xf>
    <xf numFmtId="0" fontId="10" fillId="0" borderId="1" xfId="0" applyFont="1" applyBorder="1" applyAlignment="1">
      <alignment horizontal="justify" wrapText="1"/>
    </xf>
    <xf numFmtId="49" fontId="5" fillId="0" borderId="32" xfId="0" applyNumberFormat="1" applyFont="1" applyBorder="1" applyAlignment="1">
      <alignment horizontal="center" vertical="top"/>
    </xf>
    <xf numFmtId="49" fontId="5" fillId="0" borderId="38" xfId="0" applyNumberFormat="1" applyFont="1" applyBorder="1" applyAlignment="1">
      <alignment horizontal="center" vertical="top"/>
    </xf>
    <xf numFmtId="49" fontId="5" fillId="0" borderId="44" xfId="0" applyNumberFormat="1" applyFont="1" applyBorder="1" applyAlignment="1">
      <alignment horizontal="center" vertical="top"/>
    </xf>
    <xf numFmtId="0" fontId="10" fillId="0" borderId="18" xfId="0" applyFont="1" applyBorder="1" applyAlignment="1">
      <alignment horizontal="justify" wrapText="1"/>
    </xf>
    <xf numFmtId="49" fontId="4" fillId="0" borderId="17" xfId="0" applyNumberFormat="1"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49" fontId="24" fillId="0" borderId="13" xfId="0" applyNumberFormat="1" applyFont="1" applyBorder="1" applyAlignment="1">
      <alignment horizontal="center" vertical="top"/>
    </xf>
    <xf numFmtId="49" fontId="24" fillId="0" borderId="39" xfId="0" applyNumberFormat="1" applyFont="1" applyBorder="1" applyAlignment="1">
      <alignment horizontal="center" vertical="top"/>
    </xf>
    <xf numFmtId="49" fontId="24" fillId="0" borderId="15" xfId="0" applyNumberFormat="1" applyFont="1" applyBorder="1" applyAlignment="1">
      <alignment horizontal="center" vertical="top"/>
    </xf>
    <xf numFmtId="0" fontId="5" fillId="0" borderId="9" xfId="0" applyFont="1" applyFill="1" applyBorder="1" applyAlignment="1">
      <alignment horizontal="left" vertical="top" wrapText="1"/>
    </xf>
    <xf numFmtId="0" fontId="10" fillId="0" borderId="59" xfId="0" applyFont="1" applyBorder="1" applyAlignment="1">
      <alignment horizontal="left" vertical="top" wrapText="1"/>
    </xf>
    <xf numFmtId="49" fontId="24" fillId="0" borderId="20" xfId="0" applyNumberFormat="1" applyFont="1" applyBorder="1" applyAlignment="1">
      <alignment horizontal="center" vertical="top"/>
    </xf>
    <xf numFmtId="0" fontId="5" fillId="0" borderId="50" xfId="0" applyFont="1" applyFill="1" applyBorder="1" applyAlignment="1">
      <alignment horizontal="justify" vertical="top" wrapText="1"/>
    </xf>
    <xf numFmtId="49" fontId="4" fillId="0" borderId="21" xfId="0" applyNumberFormat="1" applyFont="1" applyBorder="1" applyAlignment="1">
      <alignment horizontal="center" vertical="top"/>
    </xf>
    <xf numFmtId="0" fontId="5" fillId="5" borderId="44" xfId="0" applyFont="1" applyFill="1" applyBorder="1" applyAlignment="1">
      <alignment horizontal="center" vertical="top"/>
    </xf>
    <xf numFmtId="0" fontId="5" fillId="5" borderId="62" xfId="0" applyFont="1" applyFill="1" applyBorder="1" applyAlignment="1">
      <alignment horizontal="center" vertical="top"/>
    </xf>
    <xf numFmtId="49" fontId="5" fillId="0" borderId="45" xfId="0" applyNumberFormat="1" applyFont="1" applyBorder="1" applyAlignment="1">
      <alignment horizontal="center" vertical="top"/>
    </xf>
    <xf numFmtId="49" fontId="4" fillId="3" borderId="1" xfId="0" applyNumberFormat="1" applyFont="1" applyFill="1" applyBorder="1" applyAlignment="1">
      <alignment horizontal="right" vertical="top"/>
    </xf>
    <xf numFmtId="49" fontId="4" fillId="3" borderId="22" xfId="0" applyNumberFormat="1" applyFont="1" applyFill="1" applyBorder="1" applyAlignment="1">
      <alignment horizontal="right" vertical="top"/>
    </xf>
    <xf numFmtId="49" fontId="4" fillId="3" borderId="46" xfId="0" applyNumberFormat="1" applyFont="1" applyFill="1" applyBorder="1" applyAlignment="1">
      <alignment horizontal="right" vertical="top"/>
    </xf>
    <xf numFmtId="49" fontId="4" fillId="0" borderId="21" xfId="0" applyNumberFormat="1" applyFont="1" applyBorder="1" applyAlignment="1">
      <alignment horizontal="center" vertical="top" wrapText="1"/>
    </xf>
    <xf numFmtId="0" fontId="4" fillId="3" borderId="24" xfId="0" applyFont="1" applyFill="1" applyBorder="1" applyAlignment="1">
      <alignment horizontal="left" vertical="top" wrapText="1"/>
    </xf>
    <xf numFmtId="0" fontId="25" fillId="4" borderId="8" xfId="0" applyFont="1" applyFill="1" applyBorder="1" applyAlignment="1">
      <alignment horizontal="right" vertical="top" wrapText="1"/>
    </xf>
    <xf numFmtId="0" fontId="8" fillId="0" borderId="10" xfId="0" applyFont="1" applyBorder="1" applyAlignment="1">
      <alignment vertical="top" wrapText="1"/>
    </xf>
    <xf numFmtId="0" fontId="8" fillId="0" borderId="48" xfId="0" applyFont="1" applyBorder="1" applyAlignment="1">
      <alignment vertical="top" wrapText="1"/>
    </xf>
    <xf numFmtId="49" fontId="4" fillId="5" borderId="23" xfId="0" applyNumberFormat="1" applyFont="1" applyFill="1" applyBorder="1" applyAlignment="1">
      <alignment horizontal="right" vertical="top"/>
    </xf>
    <xf numFmtId="49" fontId="4" fillId="5" borderId="24" xfId="0" applyNumberFormat="1" applyFont="1" applyFill="1" applyBorder="1" applyAlignment="1">
      <alignment horizontal="right" vertical="top"/>
    </xf>
    <xf numFmtId="0" fontId="5" fillId="0" borderId="53" xfId="0" applyFont="1" applyBorder="1" applyAlignment="1">
      <alignment horizontal="left" vertical="top" wrapText="1"/>
    </xf>
    <xf numFmtId="0" fontId="10" fillId="0" borderId="56" xfId="0" applyFont="1" applyBorder="1" applyAlignment="1">
      <alignment vertical="top" wrapText="1"/>
    </xf>
    <xf numFmtId="0" fontId="10" fillId="0" borderId="60" xfId="0" applyFont="1" applyBorder="1" applyAlignment="1">
      <alignment vertical="top" wrapText="1"/>
    </xf>
    <xf numFmtId="0" fontId="5" fillId="0" borderId="37" xfId="0" applyFont="1" applyBorder="1" applyAlignment="1">
      <alignment horizontal="left" vertical="top" wrapText="1"/>
    </xf>
    <xf numFmtId="0" fontId="5" fillId="0" borderId="61" xfId="0" applyFont="1" applyBorder="1" applyAlignment="1">
      <alignment horizontal="left" vertical="top" wrapText="1"/>
    </xf>
    <xf numFmtId="0" fontId="5" fillId="0" borderId="43" xfId="0" applyFont="1" applyBorder="1" applyAlignment="1">
      <alignment horizontal="left" vertical="top" wrapText="1"/>
    </xf>
    <xf numFmtId="0" fontId="5" fillId="0" borderId="59" xfId="0" applyFont="1" applyBorder="1" applyAlignment="1">
      <alignment horizontal="left" vertical="top" wrapText="1"/>
    </xf>
    <xf numFmtId="0" fontId="10" fillId="0" borderId="27" xfId="0" applyFont="1" applyBorder="1" applyAlignment="1">
      <alignment vertical="top" wrapText="1"/>
    </xf>
    <xf numFmtId="0" fontId="10" fillId="0" borderId="65" xfId="0" applyFont="1" applyBorder="1" applyAlignment="1">
      <alignment vertical="top" wrapText="1"/>
    </xf>
    <xf numFmtId="0" fontId="5" fillId="6" borderId="37" xfId="0" applyFont="1" applyFill="1" applyBorder="1" applyAlignment="1">
      <alignment horizontal="left" vertical="top" wrapText="1"/>
    </xf>
    <xf numFmtId="0" fontId="10" fillId="6" borderId="61" xfId="0" applyFont="1" applyFill="1" applyBorder="1" applyAlignment="1">
      <alignment horizontal="left" vertical="top" wrapText="1"/>
    </xf>
    <xf numFmtId="0" fontId="10" fillId="6" borderId="43" xfId="0" applyFont="1" applyFill="1" applyBorder="1" applyAlignment="1">
      <alignment horizontal="left" vertical="top" wrapText="1"/>
    </xf>
    <xf numFmtId="0" fontId="10" fillId="0" borderId="61" xfId="0" applyFont="1" applyBorder="1" applyAlignment="1">
      <alignment vertical="top" wrapText="1"/>
    </xf>
    <xf numFmtId="0" fontId="10" fillId="0" borderId="43" xfId="0" applyFont="1" applyBorder="1" applyAlignment="1">
      <alignment vertical="top" wrapText="1"/>
    </xf>
    <xf numFmtId="0" fontId="4" fillId="5" borderId="8" xfId="0" applyFont="1" applyFill="1" applyBorder="1" applyAlignment="1">
      <alignment horizontal="right" vertical="top" wrapText="1"/>
    </xf>
    <xf numFmtId="0" fontId="10" fillId="5" borderId="10" xfId="0" applyFont="1" applyFill="1" applyBorder="1" applyAlignment="1">
      <alignment vertical="top" wrapText="1"/>
    </xf>
    <xf numFmtId="0" fontId="10" fillId="5" borderId="23" xfId="0" applyFont="1" applyFill="1" applyBorder="1" applyAlignment="1">
      <alignment vertical="top" wrapText="1"/>
    </xf>
    <xf numFmtId="49" fontId="4" fillId="0" borderId="0" xfId="0" applyNumberFormat="1" applyFont="1" applyFill="1" applyBorder="1" applyAlignment="1">
      <alignment horizontal="center" vertical="top" wrapText="1"/>
    </xf>
    <xf numFmtId="0" fontId="10" fillId="0" borderId="0" xfId="0" applyFont="1" applyAlignment="1">
      <alignment vertical="top" wrapText="1"/>
    </xf>
    <xf numFmtId="0" fontId="10" fillId="0" borderId="28" xfId="0" applyFont="1" applyBorder="1" applyAlignment="1">
      <alignment vertical="top" wrapText="1"/>
    </xf>
    <xf numFmtId="0" fontId="4"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40" xfId="0" applyFont="1" applyBorder="1" applyAlignment="1">
      <alignment vertical="center" wrapText="1"/>
    </xf>
    <xf numFmtId="49" fontId="4" fillId="3" borderId="23" xfId="0" applyNumberFormat="1" applyFont="1" applyFill="1" applyBorder="1" applyAlignment="1">
      <alignment horizontal="right" vertical="top"/>
    </xf>
    <xf numFmtId="49" fontId="4" fillId="3" borderId="24" xfId="0" applyNumberFormat="1" applyFont="1" applyFill="1" applyBorder="1" applyAlignment="1">
      <alignment horizontal="right" vertical="top"/>
    </xf>
    <xf numFmtId="0" fontId="13" fillId="0" borderId="0" xfId="0" applyFont="1" applyAlignment="1">
      <alignment horizontal="left" vertical="top" wrapText="1"/>
    </xf>
    <xf numFmtId="0" fontId="14" fillId="0" borderId="0" xfId="0" applyFont="1" applyAlignment="1">
      <alignment vertical="top"/>
    </xf>
    <xf numFmtId="0" fontId="5" fillId="0" borderId="4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58" xfId="0" applyFont="1" applyFill="1" applyBorder="1" applyAlignment="1">
      <alignment horizontal="center" vertical="center" textRotation="90" wrapText="1"/>
    </xf>
    <xf numFmtId="0" fontId="10" fillId="0" borderId="22" xfId="0" applyFont="1" applyBorder="1"/>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5" fillId="0" borderId="6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wrapText="1"/>
    </xf>
    <xf numFmtId="0" fontId="14" fillId="0" borderId="0" xfId="0" applyFont="1" applyAlignment="1">
      <alignment horizontal="left" wrapText="1"/>
    </xf>
    <xf numFmtId="0" fontId="5" fillId="0" borderId="64" xfId="0" applyFont="1" applyFill="1" applyBorder="1" applyAlignment="1">
      <alignment horizontal="center" vertical="center" textRotation="90" wrapText="1"/>
    </xf>
    <xf numFmtId="0" fontId="10" fillId="0" borderId="46" xfId="0" applyFont="1" applyBorder="1"/>
    <xf numFmtId="0" fontId="11" fillId="0" borderId="0" xfId="0" applyFont="1" applyAlignment="1">
      <alignment vertical="top" wrapText="1"/>
    </xf>
    <xf numFmtId="0" fontId="21" fillId="0" borderId="0" xfId="0" applyFont="1" applyAlignment="1">
      <alignment vertical="top" wrapText="1"/>
    </xf>
    <xf numFmtId="0" fontId="5" fillId="0" borderId="9" xfId="0" applyFont="1" applyBorder="1" applyAlignment="1">
      <alignment vertical="top" wrapText="1"/>
    </xf>
    <xf numFmtId="0" fontId="10" fillId="0" borderId="18" xfId="0" applyFont="1" applyBorder="1" applyAlignment="1">
      <alignment vertical="top" wrapText="1"/>
    </xf>
    <xf numFmtId="0" fontId="5" fillId="0" borderId="25" xfId="0" applyFont="1" applyBorder="1" applyAlignment="1">
      <alignment horizontal="center" vertical="center" textRotation="90" wrapText="1"/>
    </xf>
    <xf numFmtId="0" fontId="5" fillId="0" borderId="61" xfId="0" applyFont="1" applyBorder="1" applyAlignment="1">
      <alignment horizontal="center" vertical="center" textRotation="90" wrapText="1"/>
    </xf>
    <xf numFmtId="0" fontId="5" fillId="0" borderId="62"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54" xfId="0" applyFont="1" applyBorder="1" applyAlignment="1">
      <alignment horizontal="center" vertical="center" textRotation="90" wrapText="1"/>
    </xf>
    <xf numFmtId="0" fontId="5" fillId="0" borderId="55" xfId="0" applyFont="1" applyBorder="1" applyAlignment="1">
      <alignment horizontal="center" vertical="center" textRotation="90" wrapText="1"/>
    </xf>
    <xf numFmtId="0" fontId="5" fillId="0" borderId="56"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1" xfId="0" applyNumberFormat="1" applyFont="1" applyBorder="1" applyAlignment="1">
      <alignment horizontal="center" vertical="center" textRotation="90" wrapText="1"/>
    </xf>
    <xf numFmtId="0" fontId="5" fillId="0" borderId="20" xfId="0" applyNumberFormat="1" applyFont="1" applyBorder="1" applyAlignment="1">
      <alignment horizontal="center" vertical="center" textRotation="90" wrapText="1"/>
    </xf>
    <xf numFmtId="0" fontId="5" fillId="0" borderId="29" xfId="0" applyNumberFormat="1" applyFont="1" applyBorder="1" applyAlignment="1">
      <alignment horizontal="center" vertical="center" textRotation="90"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zoomScaleNormal="100" zoomScaleSheetLayoutView="100" workbookViewId="0">
      <selection activeCell="Q31" sqref="Q31"/>
    </sheetView>
  </sheetViews>
  <sheetFormatPr defaultColWidth="9.140625" defaultRowHeight="11.25" x14ac:dyDescent="0.2"/>
  <cols>
    <col min="1" max="1" width="2.7109375" style="1" customWidth="1"/>
    <col min="2" max="2" width="2.5703125" style="1" customWidth="1"/>
    <col min="3" max="3" width="3" style="1" customWidth="1"/>
    <col min="4" max="4" width="19" style="1" customWidth="1"/>
    <col min="5" max="5" width="7.85546875" style="2" customWidth="1"/>
    <col min="6" max="6" width="4.42578125" style="1" customWidth="1"/>
    <col min="7" max="7" width="5.5703125" style="3" customWidth="1"/>
    <col min="8" max="8" width="6.140625" style="1" customWidth="1"/>
    <col min="9" max="9" width="6.28515625" style="1" customWidth="1"/>
    <col min="10" max="10" width="5.85546875" style="1" customWidth="1"/>
    <col min="11" max="11" width="19.85546875" style="1" customWidth="1"/>
    <col min="12" max="12" width="5.28515625" style="4" customWidth="1"/>
    <col min="13" max="13" width="4.85546875" style="1" customWidth="1"/>
    <col min="14" max="14" width="20.140625" style="5" customWidth="1"/>
    <col min="15" max="15" width="15.42578125" style="5" customWidth="1"/>
    <col min="16" max="16384" width="9.140625" style="5"/>
  </cols>
  <sheetData>
    <row r="1" spans="1:19" ht="43.5" customHeight="1" x14ac:dyDescent="0.2">
      <c r="A1" s="9"/>
      <c r="B1" s="9"/>
      <c r="C1" s="9"/>
      <c r="D1" s="9"/>
      <c r="E1" s="10"/>
      <c r="F1" s="9"/>
      <c r="G1" s="11"/>
      <c r="H1" s="9"/>
      <c r="I1" s="232"/>
      <c r="J1" s="233"/>
      <c r="K1" s="233"/>
      <c r="L1" s="233"/>
      <c r="M1" s="233"/>
    </row>
    <row r="2" spans="1:19" ht="13.5" customHeight="1" x14ac:dyDescent="0.2">
      <c r="A2" s="9"/>
      <c r="B2" s="9"/>
      <c r="C2" s="9"/>
      <c r="D2" s="250" t="s">
        <v>75</v>
      </c>
      <c r="E2" s="251"/>
      <c r="F2" s="251"/>
      <c r="G2" s="251"/>
      <c r="H2" s="251"/>
      <c r="I2" s="251"/>
      <c r="J2" s="251"/>
      <c r="K2" s="251"/>
      <c r="L2" s="251"/>
      <c r="M2" s="251"/>
      <c r="N2" s="251"/>
      <c r="O2" s="251"/>
    </row>
    <row r="3" spans="1:19" ht="15.75" customHeight="1" x14ac:dyDescent="0.25">
      <c r="A3" s="12"/>
      <c r="B3" s="13"/>
      <c r="C3" s="13"/>
      <c r="D3" s="246" t="s">
        <v>19</v>
      </c>
      <c r="E3" s="246"/>
      <c r="F3" s="246"/>
      <c r="G3" s="246"/>
      <c r="H3" s="246"/>
      <c r="I3" s="247"/>
      <c r="J3" s="247"/>
      <c r="K3" s="247"/>
      <c r="L3" s="14"/>
      <c r="M3" s="14"/>
      <c r="N3" s="6"/>
      <c r="O3" s="6"/>
      <c r="P3" s="6"/>
      <c r="Q3" s="6"/>
      <c r="R3" s="6"/>
      <c r="S3" s="6"/>
    </row>
    <row r="4" spans="1:19" ht="9.75" customHeight="1" thickBot="1" x14ac:dyDescent="0.25">
      <c r="A4" s="9"/>
      <c r="B4" s="9"/>
      <c r="C4" s="9"/>
      <c r="D4" s="9"/>
      <c r="E4" s="10"/>
      <c r="F4" s="9"/>
      <c r="G4" s="11"/>
      <c r="H4" s="9"/>
      <c r="I4" s="9"/>
      <c r="J4" s="9"/>
      <c r="K4" s="9"/>
      <c r="L4" s="15"/>
      <c r="M4" s="9"/>
    </row>
    <row r="5" spans="1:19" ht="36.75" customHeight="1" x14ac:dyDescent="0.2">
      <c r="A5" s="257" t="s">
        <v>0</v>
      </c>
      <c r="B5" s="260" t="s">
        <v>1</v>
      </c>
      <c r="C5" s="260" t="s">
        <v>2</v>
      </c>
      <c r="D5" s="263" t="s">
        <v>3</v>
      </c>
      <c r="E5" s="266" t="s">
        <v>4</v>
      </c>
      <c r="F5" s="254" t="s">
        <v>5</v>
      </c>
      <c r="G5" s="234" t="s">
        <v>6</v>
      </c>
      <c r="H5" s="237" t="s">
        <v>38</v>
      </c>
      <c r="I5" s="238"/>
      <c r="J5" s="239"/>
      <c r="K5" s="242" t="s">
        <v>65</v>
      </c>
      <c r="L5" s="243"/>
      <c r="M5" s="243"/>
      <c r="N5" s="252" t="s">
        <v>39</v>
      </c>
      <c r="O5" s="136" t="s">
        <v>35</v>
      </c>
    </row>
    <row r="6" spans="1:19" ht="15" customHeight="1" x14ac:dyDescent="0.2">
      <c r="A6" s="258"/>
      <c r="B6" s="261"/>
      <c r="C6" s="261"/>
      <c r="D6" s="264"/>
      <c r="E6" s="267"/>
      <c r="F6" s="255"/>
      <c r="G6" s="235"/>
      <c r="H6" s="171" t="s">
        <v>76</v>
      </c>
      <c r="I6" s="240" t="s">
        <v>77</v>
      </c>
      <c r="J6" s="248" t="s">
        <v>78</v>
      </c>
      <c r="K6" s="244" t="s">
        <v>3</v>
      </c>
      <c r="L6" s="144"/>
      <c r="M6" s="145"/>
      <c r="N6" s="253"/>
      <c r="O6" s="137"/>
    </row>
    <row r="7" spans="1:19" ht="94.5" customHeight="1" thickBot="1" x14ac:dyDescent="0.25">
      <c r="A7" s="259"/>
      <c r="B7" s="262"/>
      <c r="C7" s="262"/>
      <c r="D7" s="265"/>
      <c r="E7" s="268"/>
      <c r="F7" s="256"/>
      <c r="G7" s="236"/>
      <c r="H7" s="172"/>
      <c r="I7" s="241"/>
      <c r="J7" s="249"/>
      <c r="K7" s="245"/>
      <c r="L7" s="7" t="s">
        <v>36</v>
      </c>
      <c r="M7" s="8" t="s">
        <v>37</v>
      </c>
      <c r="N7" s="253"/>
      <c r="O7" s="137"/>
    </row>
    <row r="8" spans="1:19" ht="13.9" customHeight="1" thickBot="1" x14ac:dyDescent="0.25">
      <c r="A8" s="44" t="s">
        <v>7</v>
      </c>
      <c r="B8" s="164" t="s">
        <v>32</v>
      </c>
      <c r="C8" s="164"/>
      <c r="D8" s="164"/>
      <c r="E8" s="164"/>
      <c r="F8" s="164"/>
      <c r="G8" s="164"/>
      <c r="H8" s="164"/>
      <c r="I8" s="164"/>
      <c r="J8" s="164"/>
      <c r="K8" s="164"/>
      <c r="L8" s="164"/>
      <c r="M8" s="164"/>
      <c r="N8" s="25"/>
      <c r="O8" s="26"/>
    </row>
    <row r="9" spans="1:19" ht="23.45" customHeight="1" thickBot="1" x14ac:dyDescent="0.25">
      <c r="A9" s="44" t="s">
        <v>7</v>
      </c>
      <c r="B9" s="43" t="s">
        <v>7</v>
      </c>
      <c r="C9" s="162" t="s">
        <v>40</v>
      </c>
      <c r="D9" s="162"/>
      <c r="E9" s="162"/>
      <c r="F9" s="162"/>
      <c r="G9" s="162"/>
      <c r="H9" s="162"/>
      <c r="I9" s="162"/>
      <c r="J9" s="162"/>
      <c r="K9" s="162"/>
      <c r="L9" s="162"/>
      <c r="M9" s="163"/>
      <c r="N9" s="27"/>
      <c r="O9" s="28"/>
    </row>
    <row r="10" spans="1:19" ht="19.149999999999999" customHeight="1" x14ac:dyDescent="0.2">
      <c r="A10" s="45" t="s">
        <v>7</v>
      </c>
      <c r="B10" s="46" t="s">
        <v>7</v>
      </c>
      <c r="C10" s="160" t="s">
        <v>7</v>
      </c>
      <c r="D10" s="149" t="s">
        <v>79</v>
      </c>
      <c r="E10" s="152" t="s">
        <v>21</v>
      </c>
      <c r="F10" s="155" t="s">
        <v>42</v>
      </c>
      <c r="G10" s="47" t="s">
        <v>24</v>
      </c>
      <c r="H10" s="48">
        <v>0</v>
      </c>
      <c r="I10" s="49">
        <v>0</v>
      </c>
      <c r="J10" s="50">
        <v>0</v>
      </c>
      <c r="K10" s="169"/>
      <c r="L10" s="29"/>
      <c r="M10" s="29"/>
      <c r="N10" s="165"/>
      <c r="O10" s="166"/>
    </row>
    <row r="11" spans="1:19" ht="19.149999999999999" customHeight="1" thickBot="1" x14ac:dyDescent="0.25">
      <c r="A11" s="51"/>
      <c r="B11" s="52"/>
      <c r="C11" s="161"/>
      <c r="D11" s="151"/>
      <c r="E11" s="154"/>
      <c r="F11" s="157"/>
      <c r="G11" s="53" t="s">
        <v>8</v>
      </c>
      <c r="H11" s="54">
        <f>H10</f>
        <v>0</v>
      </c>
      <c r="I11" s="55">
        <f>I10</f>
        <v>0</v>
      </c>
      <c r="J11" s="56">
        <f>J10</f>
        <v>0</v>
      </c>
      <c r="K11" s="170"/>
      <c r="L11" s="30"/>
      <c r="M11" s="30"/>
      <c r="N11" s="167"/>
      <c r="O11" s="168"/>
    </row>
    <row r="12" spans="1:19" ht="27.75" customHeight="1" x14ac:dyDescent="0.2">
      <c r="A12" s="45" t="s">
        <v>7</v>
      </c>
      <c r="B12" s="46" t="s">
        <v>7</v>
      </c>
      <c r="C12" s="160" t="s">
        <v>9</v>
      </c>
      <c r="D12" s="149" t="s">
        <v>66</v>
      </c>
      <c r="E12" s="152" t="s">
        <v>21</v>
      </c>
      <c r="F12" s="155" t="s">
        <v>42</v>
      </c>
      <c r="G12" s="47" t="s">
        <v>24</v>
      </c>
      <c r="H12" s="48">
        <v>20</v>
      </c>
      <c r="I12" s="49">
        <v>5</v>
      </c>
      <c r="J12" s="50">
        <v>5</v>
      </c>
      <c r="K12" s="169" t="s">
        <v>80</v>
      </c>
      <c r="L12" s="57">
        <v>1</v>
      </c>
      <c r="M12" s="57">
        <v>1</v>
      </c>
      <c r="N12" s="138" t="s">
        <v>96</v>
      </c>
      <c r="O12" s="139"/>
    </row>
    <row r="13" spans="1:19" ht="18" customHeight="1" thickBot="1" x14ac:dyDescent="0.25">
      <c r="A13" s="51"/>
      <c r="B13" s="52"/>
      <c r="C13" s="161"/>
      <c r="D13" s="151"/>
      <c r="E13" s="154"/>
      <c r="F13" s="157"/>
      <c r="G13" s="53" t="s">
        <v>8</v>
      </c>
      <c r="H13" s="54">
        <f>H12</f>
        <v>20</v>
      </c>
      <c r="I13" s="55">
        <f>I12</f>
        <v>5</v>
      </c>
      <c r="J13" s="56">
        <f>J12</f>
        <v>5</v>
      </c>
      <c r="K13" s="170"/>
      <c r="L13" s="58"/>
      <c r="M13" s="58"/>
      <c r="N13" s="142"/>
      <c r="O13" s="143"/>
    </row>
    <row r="14" spans="1:19" ht="34.9" customHeight="1" x14ac:dyDescent="0.2">
      <c r="A14" s="45" t="s">
        <v>7</v>
      </c>
      <c r="B14" s="46" t="s">
        <v>7</v>
      </c>
      <c r="C14" s="160" t="s">
        <v>20</v>
      </c>
      <c r="D14" s="149" t="s">
        <v>67</v>
      </c>
      <c r="E14" s="152" t="s">
        <v>21</v>
      </c>
      <c r="F14" s="155" t="s">
        <v>42</v>
      </c>
      <c r="G14" s="47" t="s">
        <v>24</v>
      </c>
      <c r="H14" s="68">
        <v>0</v>
      </c>
      <c r="I14" s="69">
        <v>0</v>
      </c>
      <c r="J14" s="70">
        <v>0</v>
      </c>
      <c r="K14" s="158" t="s">
        <v>68</v>
      </c>
      <c r="L14" s="65">
        <v>0.8</v>
      </c>
      <c r="M14" s="123">
        <v>0.6</v>
      </c>
      <c r="N14" s="138" t="s">
        <v>90</v>
      </c>
      <c r="O14" s="139"/>
    </row>
    <row r="15" spans="1:19" ht="17.45" customHeight="1" x14ac:dyDescent="0.2">
      <c r="A15" s="59"/>
      <c r="B15" s="60"/>
      <c r="C15" s="193"/>
      <c r="D15" s="150"/>
      <c r="E15" s="153"/>
      <c r="F15" s="156"/>
      <c r="G15" s="61"/>
      <c r="H15" s="62"/>
      <c r="I15" s="63"/>
      <c r="J15" s="64"/>
      <c r="K15" s="192"/>
      <c r="L15" s="66"/>
      <c r="M15" s="124"/>
      <c r="N15" s="140"/>
      <c r="O15" s="141"/>
    </row>
    <row r="16" spans="1:19" ht="58.15" customHeight="1" thickBot="1" x14ac:dyDescent="0.25">
      <c r="A16" s="51"/>
      <c r="B16" s="52"/>
      <c r="C16" s="161"/>
      <c r="D16" s="151"/>
      <c r="E16" s="154"/>
      <c r="F16" s="157"/>
      <c r="G16" s="53" t="s">
        <v>8</v>
      </c>
      <c r="H16" s="54">
        <f>H14</f>
        <v>0</v>
      </c>
      <c r="I16" s="55">
        <f>I14</f>
        <v>0</v>
      </c>
      <c r="J16" s="56">
        <f>J14</f>
        <v>0</v>
      </c>
      <c r="K16" s="159"/>
      <c r="L16" s="67"/>
      <c r="M16" s="125"/>
      <c r="N16" s="142"/>
      <c r="O16" s="143"/>
    </row>
    <row r="17" spans="1:15" ht="55.15" customHeight="1" x14ac:dyDescent="0.2">
      <c r="A17" s="45" t="s">
        <v>7</v>
      </c>
      <c r="B17" s="46" t="s">
        <v>7</v>
      </c>
      <c r="C17" s="160" t="s">
        <v>41</v>
      </c>
      <c r="D17" s="149" t="s">
        <v>70</v>
      </c>
      <c r="E17" s="152" t="s">
        <v>21</v>
      </c>
      <c r="F17" s="155" t="s">
        <v>42</v>
      </c>
      <c r="G17" s="47" t="s">
        <v>24</v>
      </c>
      <c r="H17" s="68">
        <v>10</v>
      </c>
      <c r="I17" s="69">
        <v>1</v>
      </c>
      <c r="J17" s="70">
        <v>1</v>
      </c>
      <c r="K17" s="158" t="s">
        <v>69</v>
      </c>
      <c r="L17" s="65">
        <v>0.6</v>
      </c>
      <c r="M17" s="123">
        <v>0.4</v>
      </c>
      <c r="N17" s="138" t="s">
        <v>91</v>
      </c>
      <c r="O17" s="139"/>
    </row>
    <row r="18" spans="1:15" ht="27" customHeight="1" thickBot="1" x14ac:dyDescent="0.25">
      <c r="A18" s="51"/>
      <c r="B18" s="52"/>
      <c r="C18" s="161"/>
      <c r="D18" s="151"/>
      <c r="E18" s="154"/>
      <c r="F18" s="157"/>
      <c r="G18" s="53" t="s">
        <v>8</v>
      </c>
      <c r="H18" s="54">
        <f>H17</f>
        <v>10</v>
      </c>
      <c r="I18" s="55">
        <f>I17</f>
        <v>1</v>
      </c>
      <c r="J18" s="56">
        <f>J17</f>
        <v>1</v>
      </c>
      <c r="K18" s="159"/>
      <c r="L18" s="67"/>
      <c r="M18" s="31"/>
      <c r="N18" s="142"/>
      <c r="O18" s="143"/>
    </row>
    <row r="19" spans="1:15" ht="15.6" customHeight="1" thickBot="1" x14ac:dyDescent="0.25">
      <c r="A19" s="44"/>
      <c r="B19" s="71"/>
      <c r="C19" s="146" t="s">
        <v>10</v>
      </c>
      <c r="D19" s="147"/>
      <c r="E19" s="147"/>
      <c r="F19" s="147"/>
      <c r="G19" s="148"/>
      <c r="H19" s="72">
        <f>H16+H13+H18+H11</f>
        <v>30</v>
      </c>
      <c r="I19" s="72">
        <f>I16+I13+I18+I11</f>
        <v>6</v>
      </c>
      <c r="J19" s="122">
        <f>J16+J13+J18+J11</f>
        <v>6</v>
      </c>
      <c r="K19" s="73"/>
      <c r="L19" s="74"/>
      <c r="M19" s="74"/>
      <c r="N19" s="75"/>
      <c r="O19" s="126"/>
    </row>
    <row r="20" spans="1:15" ht="16.149999999999999" customHeight="1" thickBot="1" x14ac:dyDescent="0.25">
      <c r="A20" s="44" t="s">
        <v>7</v>
      </c>
      <c r="B20" s="43" t="s">
        <v>9</v>
      </c>
      <c r="C20" s="201" t="s">
        <v>26</v>
      </c>
      <c r="D20" s="201"/>
      <c r="E20" s="201"/>
      <c r="F20" s="201"/>
      <c r="G20" s="201"/>
      <c r="H20" s="201"/>
      <c r="I20" s="201"/>
      <c r="J20" s="201"/>
      <c r="K20" s="201"/>
      <c r="L20" s="201"/>
      <c r="M20" s="201"/>
      <c r="N20" s="127"/>
      <c r="O20" s="128"/>
    </row>
    <row r="21" spans="1:15" ht="14.25" customHeight="1" x14ac:dyDescent="0.2">
      <c r="A21" s="45" t="s">
        <v>7</v>
      </c>
      <c r="B21" s="46" t="s">
        <v>9</v>
      </c>
      <c r="C21" s="183" t="s">
        <v>7</v>
      </c>
      <c r="D21" s="149" t="s">
        <v>33</v>
      </c>
      <c r="E21" s="186" t="s">
        <v>25</v>
      </c>
      <c r="F21" s="179" t="s">
        <v>22</v>
      </c>
      <c r="G21" s="76" t="s">
        <v>24</v>
      </c>
      <c r="H21" s="70">
        <v>35</v>
      </c>
      <c r="I21" s="70">
        <v>50</v>
      </c>
      <c r="J21" s="77">
        <v>50</v>
      </c>
      <c r="K21" s="189" t="s">
        <v>34</v>
      </c>
      <c r="L21" s="78" t="s">
        <v>23</v>
      </c>
      <c r="M21" s="129" t="s">
        <v>23</v>
      </c>
      <c r="N21" s="138" t="s">
        <v>92</v>
      </c>
      <c r="O21" s="139"/>
    </row>
    <row r="22" spans="1:15" ht="64.150000000000006" customHeight="1" x14ac:dyDescent="0.2">
      <c r="A22" s="59"/>
      <c r="B22" s="60"/>
      <c r="C22" s="200"/>
      <c r="D22" s="150"/>
      <c r="E22" s="191"/>
      <c r="F22" s="196"/>
      <c r="G22" s="79"/>
      <c r="H22" s="80"/>
      <c r="I22" s="80"/>
      <c r="J22" s="81"/>
      <c r="K22" s="190"/>
      <c r="L22" s="82"/>
      <c r="M22" s="130"/>
      <c r="N22" s="140"/>
      <c r="O22" s="141"/>
    </row>
    <row r="23" spans="1:15" ht="184.15" customHeight="1" thickBot="1" x14ac:dyDescent="0.25">
      <c r="A23" s="83"/>
      <c r="B23" s="52"/>
      <c r="C23" s="185"/>
      <c r="D23" s="151"/>
      <c r="E23" s="188"/>
      <c r="F23" s="181"/>
      <c r="G23" s="84" t="s">
        <v>8</v>
      </c>
      <c r="H23" s="85">
        <f>H21*1</f>
        <v>35</v>
      </c>
      <c r="I23" s="85">
        <f>I21*1</f>
        <v>50</v>
      </c>
      <c r="J23" s="85">
        <f>J21*1</f>
        <v>50</v>
      </c>
      <c r="K23" s="86" t="s">
        <v>43</v>
      </c>
      <c r="L23" s="87" t="s">
        <v>23</v>
      </c>
      <c r="M23" s="131" t="s">
        <v>23</v>
      </c>
      <c r="N23" s="142"/>
      <c r="O23" s="143"/>
    </row>
    <row r="24" spans="1:15" ht="18.75" customHeight="1" x14ac:dyDescent="0.2">
      <c r="A24" s="45" t="s">
        <v>7</v>
      </c>
      <c r="B24" s="46" t="s">
        <v>9</v>
      </c>
      <c r="C24" s="183" t="s">
        <v>29</v>
      </c>
      <c r="D24" s="149" t="s">
        <v>71</v>
      </c>
      <c r="E24" s="186" t="s">
        <v>21</v>
      </c>
      <c r="F24" s="179" t="s">
        <v>22</v>
      </c>
      <c r="G24" s="88" t="s">
        <v>24</v>
      </c>
      <c r="H24" s="70">
        <v>0</v>
      </c>
      <c r="I24" s="70">
        <v>0</v>
      </c>
      <c r="J24" s="77">
        <v>0</v>
      </c>
      <c r="K24" s="177" t="s">
        <v>72</v>
      </c>
      <c r="L24" s="78" t="s">
        <v>23</v>
      </c>
      <c r="M24" s="129" t="s">
        <v>23</v>
      </c>
      <c r="N24" s="138" t="s">
        <v>93</v>
      </c>
      <c r="O24" s="139"/>
    </row>
    <row r="25" spans="1:15" ht="21.6" customHeight="1" x14ac:dyDescent="0.2">
      <c r="A25" s="59"/>
      <c r="B25" s="60"/>
      <c r="C25" s="184"/>
      <c r="D25" s="150"/>
      <c r="E25" s="187"/>
      <c r="F25" s="180"/>
      <c r="G25" s="89"/>
      <c r="H25" s="90"/>
      <c r="I25" s="91"/>
      <c r="J25" s="92"/>
      <c r="K25" s="182"/>
      <c r="L25" s="93"/>
      <c r="M25" s="40"/>
      <c r="N25" s="140"/>
      <c r="O25" s="141"/>
    </row>
    <row r="26" spans="1:15" ht="57" customHeight="1" thickBot="1" x14ac:dyDescent="0.25">
      <c r="A26" s="83"/>
      <c r="B26" s="52"/>
      <c r="C26" s="185"/>
      <c r="D26" s="151"/>
      <c r="E26" s="188"/>
      <c r="F26" s="181"/>
      <c r="G26" s="94" t="s">
        <v>8</v>
      </c>
      <c r="H26" s="85">
        <f>H24+H25</f>
        <v>0</v>
      </c>
      <c r="I26" s="85">
        <f>I24+I25</f>
        <v>0</v>
      </c>
      <c r="J26" s="85">
        <f>J24+J25</f>
        <v>0</v>
      </c>
      <c r="K26" s="178"/>
      <c r="L26" s="87"/>
      <c r="M26" s="39"/>
      <c r="N26" s="142"/>
      <c r="O26" s="143"/>
    </row>
    <row r="27" spans="1:15" ht="29.25" customHeight="1" x14ac:dyDescent="0.2">
      <c r="A27" s="45" t="s">
        <v>7</v>
      </c>
      <c r="B27" s="46" t="s">
        <v>9</v>
      </c>
      <c r="C27" s="183" t="s">
        <v>30</v>
      </c>
      <c r="D27" s="149" t="s">
        <v>73</v>
      </c>
      <c r="E27" s="186" t="s">
        <v>21</v>
      </c>
      <c r="F27" s="179" t="s">
        <v>22</v>
      </c>
      <c r="G27" s="88" t="s">
        <v>24</v>
      </c>
      <c r="H27" s="70">
        <v>0</v>
      </c>
      <c r="I27" s="70">
        <v>0</v>
      </c>
      <c r="J27" s="77">
        <v>0</v>
      </c>
      <c r="K27" s="177" t="s">
        <v>74</v>
      </c>
      <c r="L27" s="78" t="s">
        <v>23</v>
      </c>
      <c r="M27" s="129" t="s">
        <v>23</v>
      </c>
      <c r="N27" s="138" t="s">
        <v>94</v>
      </c>
      <c r="O27" s="139"/>
    </row>
    <row r="28" spans="1:15" ht="17.25" customHeight="1" x14ac:dyDescent="0.2">
      <c r="A28" s="59"/>
      <c r="B28" s="60"/>
      <c r="C28" s="184"/>
      <c r="D28" s="150"/>
      <c r="E28" s="187"/>
      <c r="F28" s="180"/>
      <c r="G28" s="95"/>
      <c r="H28" s="91"/>
      <c r="I28" s="91"/>
      <c r="J28" s="92"/>
      <c r="K28" s="182"/>
      <c r="L28" s="93"/>
      <c r="M28" s="132"/>
      <c r="N28" s="140"/>
      <c r="O28" s="141"/>
    </row>
    <row r="29" spans="1:15" ht="79.150000000000006" customHeight="1" thickBot="1" x14ac:dyDescent="0.25">
      <c r="A29" s="83"/>
      <c r="B29" s="52"/>
      <c r="C29" s="185"/>
      <c r="D29" s="151"/>
      <c r="E29" s="188"/>
      <c r="F29" s="181"/>
      <c r="G29" s="94" t="s">
        <v>8</v>
      </c>
      <c r="H29" s="85">
        <f>H27+H28</f>
        <v>0</v>
      </c>
      <c r="I29" s="85">
        <f>I27+I28</f>
        <v>0</v>
      </c>
      <c r="J29" s="85">
        <f>J27+J28</f>
        <v>0</v>
      </c>
      <c r="K29" s="178"/>
      <c r="L29" s="87"/>
      <c r="M29" s="131"/>
      <c r="N29" s="142"/>
      <c r="O29" s="143"/>
    </row>
    <row r="30" spans="1:15" ht="29.25" customHeight="1" x14ac:dyDescent="0.2">
      <c r="A30" s="45" t="s">
        <v>7</v>
      </c>
      <c r="B30" s="46" t="s">
        <v>9</v>
      </c>
      <c r="C30" s="183" t="s">
        <v>31</v>
      </c>
      <c r="D30" s="149" t="s">
        <v>27</v>
      </c>
      <c r="E30" s="186" t="s">
        <v>21</v>
      </c>
      <c r="F30" s="179" t="s">
        <v>22</v>
      </c>
      <c r="G30" s="88" t="s">
        <v>24</v>
      </c>
      <c r="H30" s="70">
        <v>75</v>
      </c>
      <c r="I30" s="70">
        <v>94</v>
      </c>
      <c r="J30" s="77">
        <v>94</v>
      </c>
      <c r="K30" s="177" t="s">
        <v>28</v>
      </c>
      <c r="L30" s="78" t="s">
        <v>23</v>
      </c>
      <c r="M30" s="135" t="s">
        <v>23</v>
      </c>
      <c r="N30" s="173" t="s">
        <v>95</v>
      </c>
      <c r="O30" s="174"/>
    </row>
    <row r="31" spans="1:15" ht="409.15" customHeight="1" thickBot="1" x14ac:dyDescent="0.25">
      <c r="A31" s="83"/>
      <c r="B31" s="52"/>
      <c r="C31" s="185"/>
      <c r="D31" s="151"/>
      <c r="E31" s="188"/>
      <c r="F31" s="181"/>
      <c r="G31" s="94" t="s">
        <v>8</v>
      </c>
      <c r="H31" s="85">
        <f>H30</f>
        <v>75</v>
      </c>
      <c r="I31" s="85">
        <f>I30</f>
        <v>94</v>
      </c>
      <c r="J31" s="85">
        <f>J30</f>
        <v>94</v>
      </c>
      <c r="K31" s="178"/>
      <c r="L31" s="87"/>
      <c r="M31" s="131"/>
      <c r="N31" s="175"/>
      <c r="O31" s="176"/>
    </row>
    <row r="32" spans="1:15" ht="14.25" customHeight="1" thickBot="1" x14ac:dyDescent="0.25">
      <c r="A32" s="51"/>
      <c r="B32" s="52"/>
      <c r="C32" s="197" t="s">
        <v>10</v>
      </c>
      <c r="D32" s="198"/>
      <c r="E32" s="198"/>
      <c r="F32" s="198"/>
      <c r="G32" s="199"/>
      <c r="H32" s="133">
        <f>H31+H29+H26+H23</f>
        <v>110</v>
      </c>
      <c r="I32" s="133">
        <f t="shared" ref="I32:J32" si="0">I31+I29+I26+I23</f>
        <v>144</v>
      </c>
      <c r="J32" s="133">
        <f t="shared" si="0"/>
        <v>144</v>
      </c>
      <c r="K32" s="134"/>
      <c r="L32" s="99"/>
      <c r="M32" s="99"/>
      <c r="N32" s="140"/>
      <c r="O32" s="141"/>
    </row>
    <row r="33" spans="1:15" ht="14.25" customHeight="1" thickBot="1" x14ac:dyDescent="0.25">
      <c r="A33" s="51"/>
      <c r="B33" s="96"/>
      <c r="C33" s="230" t="s">
        <v>11</v>
      </c>
      <c r="D33" s="231"/>
      <c r="E33" s="231"/>
      <c r="F33" s="231"/>
      <c r="G33" s="231"/>
      <c r="H33" s="97">
        <f>H32+H19</f>
        <v>140</v>
      </c>
      <c r="I33" s="97">
        <f>I32+I19</f>
        <v>150</v>
      </c>
      <c r="J33" s="97">
        <f>J32+J19</f>
        <v>150</v>
      </c>
      <c r="K33" s="98"/>
      <c r="L33" s="99"/>
      <c r="M33" s="99"/>
      <c r="N33" s="140"/>
      <c r="O33" s="141"/>
    </row>
    <row r="34" spans="1:15" ht="14.25" customHeight="1" thickBot="1" x14ac:dyDescent="0.25">
      <c r="A34" s="100"/>
      <c r="B34" s="205" t="s">
        <v>12</v>
      </c>
      <c r="C34" s="206"/>
      <c r="D34" s="206"/>
      <c r="E34" s="206"/>
      <c r="F34" s="206"/>
      <c r="G34" s="206"/>
      <c r="H34" s="101">
        <f>H33</f>
        <v>140</v>
      </c>
      <c r="I34" s="101">
        <f>I33*1</f>
        <v>150</v>
      </c>
      <c r="J34" s="101">
        <f>J33*1</f>
        <v>150</v>
      </c>
      <c r="K34" s="194"/>
      <c r="L34" s="195"/>
      <c r="M34" s="195"/>
      <c r="N34" s="142"/>
      <c r="O34" s="143"/>
    </row>
    <row r="35" spans="1:15" ht="12.75" x14ac:dyDescent="0.2">
      <c r="A35" s="32"/>
      <c r="B35" s="32"/>
      <c r="C35" s="32"/>
      <c r="D35" s="32"/>
      <c r="E35" s="33"/>
      <c r="F35" s="32"/>
      <c r="G35" s="34"/>
      <c r="H35" s="32"/>
      <c r="I35" s="32"/>
      <c r="J35" s="32"/>
      <c r="K35" s="32"/>
      <c r="L35" s="35"/>
      <c r="M35" s="32"/>
      <c r="N35" s="36"/>
      <c r="O35" s="36"/>
    </row>
    <row r="36" spans="1:15" ht="12.75" x14ac:dyDescent="0.2">
      <c r="A36" s="32"/>
      <c r="B36" s="32"/>
      <c r="C36" s="32"/>
      <c r="D36" s="32"/>
      <c r="E36" s="33"/>
      <c r="F36" s="32"/>
      <c r="G36" s="34"/>
      <c r="H36" s="32"/>
      <c r="I36" s="32"/>
      <c r="J36" s="32"/>
      <c r="K36" s="32"/>
      <c r="L36" s="35"/>
      <c r="M36" s="32"/>
      <c r="N36" s="36"/>
      <c r="O36" s="36"/>
    </row>
    <row r="37" spans="1:15" ht="12.75" x14ac:dyDescent="0.2">
      <c r="A37" s="32"/>
      <c r="B37" s="32"/>
      <c r="C37" s="32"/>
      <c r="D37" s="32"/>
      <c r="E37" s="33"/>
      <c r="F37" s="32"/>
      <c r="G37" s="34"/>
      <c r="H37" s="32"/>
      <c r="I37" s="32"/>
      <c r="J37" s="32"/>
      <c r="K37" s="32"/>
      <c r="L37" s="35"/>
      <c r="M37" s="32"/>
      <c r="N37" s="36"/>
      <c r="O37" s="36"/>
    </row>
    <row r="38" spans="1:15" ht="12.75" x14ac:dyDescent="0.2">
      <c r="A38" s="32"/>
      <c r="B38" s="32"/>
      <c r="C38" s="32"/>
      <c r="D38" s="32"/>
      <c r="E38" s="33"/>
      <c r="F38" s="32"/>
      <c r="G38" s="34"/>
      <c r="H38" s="32"/>
      <c r="I38" s="32"/>
      <c r="J38" s="32"/>
      <c r="K38" s="32"/>
      <c r="L38" s="35"/>
      <c r="M38" s="32"/>
      <c r="N38" s="36"/>
      <c r="O38" s="36"/>
    </row>
    <row r="39" spans="1:15" ht="12.75" x14ac:dyDescent="0.2">
      <c r="A39" s="32"/>
      <c r="B39" s="32"/>
      <c r="C39" s="32"/>
      <c r="D39" s="32"/>
      <c r="E39" s="33"/>
      <c r="F39" s="32"/>
      <c r="G39" s="34"/>
      <c r="H39" s="32"/>
      <c r="I39" s="32"/>
      <c r="J39" s="32"/>
      <c r="K39" s="32"/>
      <c r="L39" s="35"/>
      <c r="M39" s="32"/>
      <c r="N39" s="36"/>
      <c r="O39" s="36"/>
    </row>
    <row r="40" spans="1:15" ht="12.75" x14ac:dyDescent="0.2">
      <c r="A40" s="32"/>
      <c r="B40" s="32"/>
      <c r="C40" s="32"/>
      <c r="D40" s="32"/>
      <c r="E40" s="33"/>
      <c r="F40" s="32"/>
      <c r="G40" s="34"/>
      <c r="H40" s="32"/>
      <c r="I40" s="32"/>
      <c r="J40" s="32"/>
      <c r="K40" s="32"/>
      <c r="L40" s="35"/>
      <c r="M40" s="32"/>
      <c r="N40" s="36"/>
      <c r="O40" s="36"/>
    </row>
    <row r="41" spans="1:15" ht="13.5" thickBot="1" x14ac:dyDescent="0.25">
      <c r="A41" s="32"/>
      <c r="B41" s="32"/>
      <c r="C41" s="102"/>
      <c r="D41" s="103"/>
      <c r="E41" s="104"/>
      <c r="F41" s="224" t="s">
        <v>13</v>
      </c>
      <c r="G41" s="225"/>
      <c r="H41" s="225"/>
      <c r="I41" s="225"/>
      <c r="J41" s="225"/>
      <c r="K41" s="32"/>
      <c r="L41" s="35"/>
      <c r="M41" s="32"/>
      <c r="N41" s="36"/>
      <c r="O41" s="36"/>
    </row>
    <row r="42" spans="1:15" ht="102" thickBot="1" x14ac:dyDescent="0.25">
      <c r="A42" s="32"/>
      <c r="B42" s="32"/>
      <c r="C42" s="227" t="s">
        <v>14</v>
      </c>
      <c r="D42" s="228"/>
      <c r="E42" s="228"/>
      <c r="F42" s="228"/>
      <c r="G42" s="229"/>
      <c r="H42" s="105" t="s">
        <v>81</v>
      </c>
      <c r="I42" s="106" t="s">
        <v>77</v>
      </c>
      <c r="J42" s="106" t="s">
        <v>82</v>
      </c>
      <c r="K42" s="32"/>
      <c r="L42" s="35"/>
      <c r="M42" s="32"/>
      <c r="N42" s="36"/>
      <c r="O42" s="36"/>
    </row>
    <row r="43" spans="1:15" ht="13.5" thickBot="1" x14ac:dyDescent="0.25">
      <c r="A43" s="37"/>
      <c r="B43" s="37"/>
      <c r="C43" s="221" t="s">
        <v>15</v>
      </c>
      <c r="D43" s="222"/>
      <c r="E43" s="222"/>
      <c r="F43" s="222"/>
      <c r="G43" s="223"/>
      <c r="H43" s="107">
        <f>H44+H45+H46+H49+H47+H48</f>
        <v>140</v>
      </c>
      <c r="I43" s="107">
        <f t="shared" ref="I43:J43" si="1">I44+I45+I46+I49+I47+I48</f>
        <v>150</v>
      </c>
      <c r="J43" s="108">
        <f t="shared" si="1"/>
        <v>150</v>
      </c>
      <c r="K43" s="37"/>
      <c r="L43" s="38"/>
      <c r="M43" s="37"/>
      <c r="N43" s="24"/>
      <c r="O43" s="24"/>
    </row>
    <row r="44" spans="1:15" ht="12.75" x14ac:dyDescent="0.2">
      <c r="A44" s="37"/>
      <c r="B44" s="37"/>
      <c r="C44" s="213" t="s">
        <v>83</v>
      </c>
      <c r="D44" s="214"/>
      <c r="E44" s="214"/>
      <c r="F44" s="214"/>
      <c r="G44" s="226"/>
      <c r="H44" s="109">
        <v>140</v>
      </c>
      <c r="I44" s="110">
        <v>150</v>
      </c>
      <c r="J44" s="111">
        <v>150</v>
      </c>
      <c r="K44" s="37"/>
      <c r="L44" s="38"/>
      <c r="M44" s="37"/>
      <c r="N44" s="24"/>
      <c r="O44" s="24"/>
    </row>
    <row r="45" spans="1:15" ht="12.75" x14ac:dyDescent="0.2">
      <c r="A45" s="37"/>
      <c r="B45" s="37"/>
      <c r="C45" s="210" t="s">
        <v>84</v>
      </c>
      <c r="D45" s="219"/>
      <c r="E45" s="219"/>
      <c r="F45" s="219"/>
      <c r="G45" s="220"/>
      <c r="H45" s="112">
        <v>0</v>
      </c>
      <c r="I45" s="113">
        <v>0</v>
      </c>
      <c r="J45" s="114">
        <v>0</v>
      </c>
      <c r="K45" s="37"/>
      <c r="L45" s="38"/>
      <c r="M45" s="37"/>
      <c r="N45" s="24"/>
      <c r="O45" s="24"/>
    </row>
    <row r="46" spans="1:15" ht="12.75" x14ac:dyDescent="0.2">
      <c r="A46" s="37"/>
      <c r="B46" s="37"/>
      <c r="C46" s="210" t="s">
        <v>85</v>
      </c>
      <c r="D46" s="211"/>
      <c r="E46" s="211"/>
      <c r="F46" s="211"/>
      <c r="G46" s="212"/>
      <c r="H46" s="112"/>
      <c r="I46" s="113"/>
      <c r="J46" s="114"/>
      <c r="K46" s="37"/>
      <c r="L46" s="38"/>
      <c r="M46" s="37"/>
      <c r="N46" s="24"/>
      <c r="O46" s="24"/>
    </row>
    <row r="47" spans="1:15" ht="12.75" x14ac:dyDescent="0.2">
      <c r="A47" s="37"/>
      <c r="B47" s="37"/>
      <c r="C47" s="213" t="s">
        <v>86</v>
      </c>
      <c r="D47" s="214"/>
      <c r="E47" s="214"/>
      <c r="F47" s="214"/>
      <c r="G47" s="215"/>
      <c r="H47" s="115">
        <v>0</v>
      </c>
      <c r="I47" s="116">
        <v>0</v>
      </c>
      <c r="J47" s="117">
        <v>0</v>
      </c>
      <c r="K47" s="37"/>
      <c r="L47" s="38"/>
      <c r="M47" s="37"/>
      <c r="N47" s="24"/>
      <c r="O47" s="24"/>
    </row>
    <row r="48" spans="1:15" ht="12.75" x14ac:dyDescent="0.2">
      <c r="A48" s="37"/>
      <c r="B48" s="37"/>
      <c r="C48" s="216" t="s">
        <v>87</v>
      </c>
      <c r="D48" s="217"/>
      <c r="E48" s="217"/>
      <c r="F48" s="217"/>
      <c r="G48" s="218"/>
      <c r="H48" s="115">
        <v>0</v>
      </c>
      <c r="I48" s="116">
        <v>0</v>
      </c>
      <c r="J48" s="117">
        <v>0</v>
      </c>
      <c r="K48" s="37"/>
      <c r="L48" s="38"/>
      <c r="M48" s="37"/>
      <c r="N48" s="24"/>
      <c r="O48" s="24"/>
    </row>
    <row r="49" spans="1:15" ht="13.5" thickBot="1" x14ac:dyDescent="0.25">
      <c r="A49" s="37"/>
      <c r="B49" s="37"/>
      <c r="C49" s="210" t="s">
        <v>88</v>
      </c>
      <c r="D49" s="219"/>
      <c r="E49" s="219"/>
      <c r="F49" s="219"/>
      <c r="G49" s="220"/>
      <c r="H49" s="115">
        <v>0</v>
      </c>
      <c r="I49" s="116">
        <v>0</v>
      </c>
      <c r="J49" s="117">
        <v>0</v>
      </c>
      <c r="K49" s="37"/>
      <c r="L49" s="38"/>
      <c r="M49" s="37"/>
      <c r="N49" s="24"/>
      <c r="O49" s="24"/>
    </row>
    <row r="50" spans="1:15" ht="13.5" thickBot="1" x14ac:dyDescent="0.25">
      <c r="A50" s="37"/>
      <c r="B50" s="37"/>
      <c r="C50" s="221" t="s">
        <v>16</v>
      </c>
      <c r="D50" s="222"/>
      <c r="E50" s="222"/>
      <c r="F50" s="222"/>
      <c r="G50" s="223"/>
      <c r="H50" s="118">
        <f>H51*1</f>
        <v>0</v>
      </c>
      <c r="I50" s="118">
        <f t="shared" ref="I50:J50" si="2">I51*1</f>
        <v>0</v>
      </c>
      <c r="J50" s="119">
        <f t="shared" si="2"/>
        <v>0</v>
      </c>
      <c r="K50" s="37"/>
      <c r="L50" s="38"/>
      <c r="M50" s="37"/>
      <c r="N50" s="24"/>
      <c r="O50" s="24"/>
    </row>
    <row r="51" spans="1:15" ht="13.5" thickBot="1" x14ac:dyDescent="0.25">
      <c r="A51" s="37"/>
      <c r="B51" s="37"/>
      <c r="C51" s="207" t="s">
        <v>89</v>
      </c>
      <c r="D51" s="208"/>
      <c r="E51" s="208"/>
      <c r="F51" s="208"/>
      <c r="G51" s="209"/>
      <c r="H51" s="115"/>
      <c r="I51" s="116"/>
      <c r="J51" s="117"/>
      <c r="K51" s="37"/>
      <c r="L51" s="38"/>
      <c r="M51" s="37"/>
      <c r="N51" s="24"/>
      <c r="O51" s="24"/>
    </row>
    <row r="52" spans="1:15" ht="13.5" thickBot="1" x14ac:dyDescent="0.25">
      <c r="A52" s="37"/>
      <c r="B52" s="37"/>
      <c r="C52" s="202" t="s">
        <v>17</v>
      </c>
      <c r="D52" s="203"/>
      <c r="E52" s="203"/>
      <c r="F52" s="203"/>
      <c r="G52" s="204"/>
      <c r="H52" s="120">
        <f>H50+H43</f>
        <v>140</v>
      </c>
      <c r="I52" s="120">
        <f t="shared" ref="I52:J52" si="3">I50+I43</f>
        <v>150</v>
      </c>
      <c r="J52" s="121">
        <f t="shared" si="3"/>
        <v>150</v>
      </c>
      <c r="K52" s="37"/>
      <c r="L52" s="38"/>
      <c r="M52" s="37"/>
      <c r="N52" s="24"/>
      <c r="O52" s="24"/>
    </row>
    <row r="53" spans="1:15" x14ac:dyDescent="0.2">
      <c r="A53" s="37"/>
      <c r="B53" s="37"/>
      <c r="C53" s="37"/>
      <c r="D53" s="37"/>
      <c r="E53" s="41"/>
      <c r="F53" s="37"/>
      <c r="G53" s="42"/>
      <c r="H53" s="37"/>
      <c r="I53" s="37"/>
      <c r="J53" s="37"/>
      <c r="K53" s="37"/>
      <c r="L53" s="38"/>
      <c r="M53" s="37"/>
      <c r="N53" s="24"/>
      <c r="O53" s="24"/>
    </row>
    <row r="54" spans="1:15" x14ac:dyDescent="0.2">
      <c r="A54" s="37"/>
      <c r="B54" s="37"/>
      <c r="C54" s="37"/>
      <c r="D54" s="37"/>
      <c r="E54" s="41"/>
      <c r="F54" s="37"/>
      <c r="G54" s="42"/>
      <c r="H54" s="37"/>
      <c r="I54" s="37"/>
      <c r="J54" s="37"/>
      <c r="K54" s="37"/>
      <c r="L54" s="38"/>
      <c r="M54" s="37"/>
      <c r="N54" s="24"/>
      <c r="O54" s="24"/>
    </row>
    <row r="55" spans="1:15" x14ac:dyDescent="0.2">
      <c r="A55" s="37"/>
      <c r="B55" s="37"/>
      <c r="C55" s="37"/>
      <c r="D55" s="37"/>
      <c r="E55" s="41"/>
      <c r="F55" s="37"/>
      <c r="G55" s="42"/>
      <c r="H55" s="37"/>
      <c r="I55" s="37"/>
      <c r="J55" s="37"/>
      <c r="K55" s="37"/>
      <c r="L55" s="38"/>
      <c r="M55" s="37"/>
      <c r="N55" s="24"/>
      <c r="O55" s="24"/>
    </row>
    <row r="56" spans="1:15" x14ac:dyDescent="0.2">
      <c r="A56" s="37"/>
      <c r="B56" s="37"/>
      <c r="C56" s="37"/>
      <c r="D56" s="37"/>
      <c r="E56" s="41"/>
      <c r="F56" s="37"/>
      <c r="G56" s="42"/>
      <c r="H56" s="37"/>
      <c r="I56" s="37"/>
      <c r="J56" s="37"/>
      <c r="K56" s="37"/>
      <c r="L56" s="38"/>
      <c r="M56" s="37"/>
      <c r="N56" s="24"/>
      <c r="O56" s="24"/>
    </row>
    <row r="57" spans="1:15" x14ac:dyDescent="0.2">
      <c r="A57" s="37"/>
      <c r="B57" s="37"/>
      <c r="C57" s="37"/>
      <c r="D57" s="37"/>
      <c r="E57" s="41"/>
      <c r="F57" s="37"/>
      <c r="G57" s="42"/>
      <c r="H57" s="37"/>
      <c r="I57" s="37"/>
      <c r="J57" s="37"/>
      <c r="K57" s="37"/>
      <c r="L57" s="38"/>
      <c r="M57" s="37"/>
      <c r="N57" s="24"/>
      <c r="O57" s="24"/>
    </row>
  </sheetData>
  <mergeCells count="88">
    <mergeCell ref="A5:A7"/>
    <mergeCell ref="B5:B7"/>
    <mergeCell ref="C5:C7"/>
    <mergeCell ref="D5:D7"/>
    <mergeCell ref="E5:E7"/>
    <mergeCell ref="C43:G43"/>
    <mergeCell ref="E17:E18"/>
    <mergeCell ref="C33:G33"/>
    <mergeCell ref="I1:M1"/>
    <mergeCell ref="G5:G7"/>
    <mergeCell ref="H5:J5"/>
    <mergeCell ref="I6:I7"/>
    <mergeCell ref="K5:M5"/>
    <mergeCell ref="K6:K7"/>
    <mergeCell ref="D3:K3"/>
    <mergeCell ref="J6:J7"/>
    <mergeCell ref="D2:O2"/>
    <mergeCell ref="N5:N7"/>
    <mergeCell ref="F12:F13"/>
    <mergeCell ref="K12:K13"/>
    <mergeCell ref="F5:F7"/>
    <mergeCell ref="C52:G52"/>
    <mergeCell ref="B34:G34"/>
    <mergeCell ref="D30:D31"/>
    <mergeCell ref="E30:E31"/>
    <mergeCell ref="C51:G51"/>
    <mergeCell ref="C46:G46"/>
    <mergeCell ref="C47:G47"/>
    <mergeCell ref="C48:G48"/>
    <mergeCell ref="C49:G49"/>
    <mergeCell ref="C50:G50"/>
    <mergeCell ref="C30:C31"/>
    <mergeCell ref="F30:F31"/>
    <mergeCell ref="F41:J41"/>
    <mergeCell ref="C44:G44"/>
    <mergeCell ref="C45:G45"/>
    <mergeCell ref="C42:G42"/>
    <mergeCell ref="C10:C11"/>
    <mergeCell ref="D10:D11"/>
    <mergeCell ref="E10:E11"/>
    <mergeCell ref="F10:F11"/>
    <mergeCell ref="C21:C23"/>
    <mergeCell ref="C20:M20"/>
    <mergeCell ref="K34:M34"/>
    <mergeCell ref="F21:F23"/>
    <mergeCell ref="C32:G32"/>
    <mergeCell ref="E12:E13"/>
    <mergeCell ref="C17:C18"/>
    <mergeCell ref="D17:D18"/>
    <mergeCell ref="F24:F26"/>
    <mergeCell ref="N32:O34"/>
    <mergeCell ref="C24:C26"/>
    <mergeCell ref="N12:O13"/>
    <mergeCell ref="N21:O23"/>
    <mergeCell ref="N24:O26"/>
    <mergeCell ref="D21:D23"/>
    <mergeCell ref="E24:E26"/>
    <mergeCell ref="K21:K22"/>
    <mergeCell ref="D24:D26"/>
    <mergeCell ref="E21:E23"/>
    <mergeCell ref="N14:O16"/>
    <mergeCell ref="K14:K16"/>
    <mergeCell ref="C14:C16"/>
    <mergeCell ref="C27:C29"/>
    <mergeCell ref="E27:E29"/>
    <mergeCell ref="D12:D13"/>
    <mergeCell ref="N30:O31"/>
    <mergeCell ref="D27:D29"/>
    <mergeCell ref="K30:K31"/>
    <mergeCell ref="F27:F29"/>
    <mergeCell ref="K24:K26"/>
    <mergeCell ref="K27:K29"/>
    <mergeCell ref="O5:O7"/>
    <mergeCell ref="N27:O29"/>
    <mergeCell ref="L6:M6"/>
    <mergeCell ref="C19:G19"/>
    <mergeCell ref="D14:D16"/>
    <mergeCell ref="E14:E16"/>
    <mergeCell ref="F14:F16"/>
    <mergeCell ref="F17:F18"/>
    <mergeCell ref="K17:K18"/>
    <mergeCell ref="C12:C13"/>
    <mergeCell ref="C9:M9"/>
    <mergeCell ref="B8:M8"/>
    <mergeCell ref="N10:O11"/>
    <mergeCell ref="K10:K11"/>
    <mergeCell ref="N17:O18"/>
    <mergeCell ref="H6:H7"/>
  </mergeCells>
  <phoneticPr fontId="1" type="noConversion"/>
  <pageMargins left="0.74803149606299213" right="0.74803149606299213"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6" sqref="G16"/>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16" t="s">
        <v>44</v>
      </c>
      <c r="C3" s="17" t="s">
        <v>45</v>
      </c>
    </row>
    <row r="4" spans="2:3" ht="15.75" x14ac:dyDescent="0.2">
      <c r="B4" s="18">
        <v>0</v>
      </c>
      <c r="C4" s="19" t="s">
        <v>46</v>
      </c>
    </row>
    <row r="5" spans="2:3" ht="15.75" x14ac:dyDescent="0.2">
      <c r="B5" s="20">
        <v>1</v>
      </c>
      <c r="C5" s="21" t="s">
        <v>47</v>
      </c>
    </row>
    <row r="6" spans="2:3" ht="15.75" x14ac:dyDescent="0.2">
      <c r="B6" s="20">
        <v>2</v>
      </c>
      <c r="C6" s="21" t="s">
        <v>48</v>
      </c>
    </row>
    <row r="7" spans="2:3" ht="15.75" x14ac:dyDescent="0.2">
      <c r="B7" s="20">
        <v>3</v>
      </c>
      <c r="C7" s="21" t="s">
        <v>49</v>
      </c>
    </row>
    <row r="8" spans="2:3" ht="15.75" x14ac:dyDescent="0.2">
      <c r="B8" s="20">
        <v>4</v>
      </c>
      <c r="C8" s="21" t="s">
        <v>50</v>
      </c>
    </row>
    <row r="9" spans="2:3" ht="15.75" x14ac:dyDescent="0.2">
      <c r="B9" s="20">
        <v>5</v>
      </c>
      <c r="C9" s="21" t="s">
        <v>51</v>
      </c>
    </row>
    <row r="10" spans="2:3" ht="15.75" x14ac:dyDescent="0.2">
      <c r="B10" s="20">
        <v>6</v>
      </c>
      <c r="C10" s="21" t="s">
        <v>52</v>
      </c>
    </row>
    <row r="11" spans="2:3" ht="15.75" x14ac:dyDescent="0.2">
      <c r="B11" s="20">
        <v>7</v>
      </c>
      <c r="C11" s="21" t="s">
        <v>53</v>
      </c>
    </row>
    <row r="12" spans="2:3" ht="15.75" x14ac:dyDescent="0.2">
      <c r="B12" s="20">
        <v>8</v>
      </c>
      <c r="C12" s="21" t="s">
        <v>54</v>
      </c>
    </row>
    <row r="13" spans="2:3" ht="15.75" x14ac:dyDescent="0.2">
      <c r="B13" s="20">
        <v>9</v>
      </c>
      <c r="C13" s="21" t="s">
        <v>55</v>
      </c>
    </row>
    <row r="14" spans="2:3" ht="15.75" x14ac:dyDescent="0.2">
      <c r="B14" s="20">
        <v>10</v>
      </c>
      <c r="C14" s="21" t="s">
        <v>56</v>
      </c>
    </row>
    <row r="15" spans="2:3" ht="31.5" x14ac:dyDescent="0.2">
      <c r="B15" s="20">
        <v>11</v>
      </c>
      <c r="C15" s="21" t="s">
        <v>57</v>
      </c>
    </row>
    <row r="16" spans="2:3" ht="15.75" x14ac:dyDescent="0.2">
      <c r="B16" s="20">
        <v>12</v>
      </c>
      <c r="C16" s="21" t="s">
        <v>58</v>
      </c>
    </row>
    <row r="17" spans="2:3" ht="15.75" x14ac:dyDescent="0.2">
      <c r="B17" s="20">
        <v>13</v>
      </c>
      <c r="C17" s="21" t="s">
        <v>59</v>
      </c>
    </row>
    <row r="18" spans="2:3" ht="15.75" x14ac:dyDescent="0.2">
      <c r="B18" s="20">
        <v>14</v>
      </c>
      <c r="C18" s="21" t="s">
        <v>60</v>
      </c>
    </row>
    <row r="19" spans="2:3" ht="15.75" x14ac:dyDescent="0.2">
      <c r="B19" s="20">
        <v>15</v>
      </c>
      <c r="C19" s="21" t="s">
        <v>61</v>
      </c>
    </row>
    <row r="20" spans="2:3" ht="15.75" x14ac:dyDescent="0.2">
      <c r="B20" s="20">
        <v>16</v>
      </c>
      <c r="C20" s="21" t="s">
        <v>62</v>
      </c>
    </row>
    <row r="21" spans="2:3" ht="15.75" x14ac:dyDescent="0.2">
      <c r="B21" s="20">
        <v>17</v>
      </c>
      <c r="C21" s="21" t="s">
        <v>63</v>
      </c>
    </row>
    <row r="22" spans="2:3" ht="16.5" thickBot="1" x14ac:dyDescent="0.25">
      <c r="B22" s="22">
        <v>18</v>
      </c>
      <c r="C22" s="23" t="s">
        <v>64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Priemonių suvestinė</vt:lpstr>
      <vt:lpstr>Priemoniu vykdytoju kodai</vt:lpstr>
      <vt:lpstr>'Priemonių suvestinė'!OLE_LINK1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2020-03-04T09:39:06Z</cp:lastPrinted>
  <dcterms:created xsi:type="dcterms:W3CDTF">1996-10-14T23:33:28Z</dcterms:created>
  <dcterms:modified xsi:type="dcterms:W3CDTF">2020-03-12T12:07:25Z</dcterms:modified>
</cp:coreProperties>
</file>