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25" i="2" l="1"/>
  <c r="I25" i="2"/>
  <c r="H25" i="2"/>
  <c r="J23" i="2" l="1"/>
  <c r="J26" i="2" s="1"/>
  <c r="I19" i="2"/>
  <c r="J19" i="2"/>
  <c r="H19" i="2"/>
  <c r="J47" i="2" l="1"/>
  <c r="I47" i="2"/>
  <c r="H47" i="2"/>
  <c r="J40" i="2"/>
  <c r="I40" i="2"/>
  <c r="H40" i="2"/>
  <c r="I49" i="2" l="1"/>
  <c r="J49" i="2"/>
  <c r="H49" i="2"/>
  <c r="H23" i="2" l="1"/>
  <c r="H26" i="2" s="1"/>
  <c r="I23" i="2"/>
  <c r="I26" i="2" s="1"/>
  <c r="I29" i="2"/>
  <c r="I32" i="2" s="1"/>
  <c r="J29" i="2"/>
  <c r="J32" i="2" s="1"/>
  <c r="J33" i="2" s="1"/>
  <c r="H31" i="2"/>
  <c r="H29" i="2"/>
  <c r="H32" i="2" s="1"/>
  <c r="H33" i="2" s="1"/>
  <c r="I33" i="2" l="1"/>
  <c r="I34" i="2"/>
  <c r="H34" i="2"/>
  <c r="J34" i="2"/>
</calcChain>
</file>

<file path=xl/sharedStrings.xml><?xml version="1.0" encoding="utf-8"?>
<sst xmlns="http://schemas.openxmlformats.org/spreadsheetml/2006/main" count="151" uniqueCount="107">
  <si>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</si>
  <si>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</si>
  <si>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</si>
  <si>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</si>
  <si>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</si>
  <si>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</si>
  <si>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</si>
  <si>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</si>
  <si>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</si>
  <si>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</si>
  <si>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</si>
  <si>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</si>
  <si>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</si>
  <si>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</si>
  <si>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</si>
  <si>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</si>
  <si>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</si>
  <si>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</si>
  <si>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</si>
  <si>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03</t>
  </si>
  <si>
    <t>04</t>
  </si>
  <si>
    <t>05</t>
  </si>
  <si>
    <t>Skatinti miesto bendruomenės bendruomeniškumą ir savišvietą</t>
  </si>
  <si>
    <t>VISUOMENĖS INICIATYVŲ SKATINIMO IR SAUGUMO UŽTIKRINIMO PROGRAMA (14)</t>
  </si>
  <si>
    <t xml:space="preserve">288724610
</t>
  </si>
  <si>
    <t>288724610</t>
  </si>
  <si>
    <t>Finansuoti projektus neigiamų socialinių veiksnių prevencijai įgyvendinti</t>
  </si>
  <si>
    <t>SB</t>
  </si>
  <si>
    <t>06</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</si>
  <si>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</si>
  <si>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</si>
  <si>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Europos Sąjungos paramos lėšos </t>
    </r>
    <r>
      <rPr>
        <b/>
        <sz val="10"/>
        <rFont val="Times New Roman"/>
        <family val="1"/>
      </rPr>
      <t>ES</t>
    </r>
  </si>
  <si>
    <r>
      <t xml:space="preserve">Kiti finansavimo šaltiniai </t>
    </r>
    <r>
      <rPr>
        <b/>
        <sz val="10"/>
        <rFont val="Times New Roman"/>
        <family val="1"/>
      </rPr>
      <t>Kt</t>
    </r>
  </si>
  <si>
    <t>Paaiškinimai dėl nukrypimų</t>
  </si>
  <si>
    <t>Planuotos reikšmės</t>
  </si>
  <si>
    <t>Faktinės reikšmės</t>
  </si>
  <si>
    <t xml:space="preserve">Jaunų žmonių dalyvavimas Jaunimo reikalų tarybos darbe                                                                                                                    </t>
  </si>
  <si>
    <t xml:space="preserve">Finansuotų jaunimo organizacijų projektų skaičius                              </t>
  </si>
  <si>
    <t xml:space="preserve">Finansuotų projektų skaičius
</t>
  </si>
  <si>
    <t>Finansuotų vietos bendruomenių skaičius</t>
  </si>
  <si>
    <t>Finansuotų projektų skaičius</t>
  </si>
  <si>
    <t>Informacija apie pasiektus rezultatus, duomenys apie programai skirtų asignavimų panaudojimo tikslingumą</t>
  </si>
  <si>
    <t>Asignavimai (tūkst. Eur)</t>
  </si>
  <si>
    <t>Skatinti ir remti bendruomenės iniciatyvas, įgyvendinti jaunimo politiką savivaldos lygmenyje ir užtikrinti Panevėžio miesto neigiamų socialinių veiksnių prevencijos priemonių  įgyvendinimą</t>
  </si>
  <si>
    <t>Kokybinis jaunų žmonių interesų atstovavimo įvertinimas (apklausa)</t>
  </si>
  <si>
    <t>0;12</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</si>
  <si>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</si>
  <si>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</si>
  <si>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</si>
  <si>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</si>
  <si>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</si>
  <si>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</si>
  <si>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</si>
  <si>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</si>
  <si>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</si>
  <si>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</si>
  <si>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</si>
  <si>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</si>
  <si>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</si>
  <si>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</si>
  <si>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</si>
  <si>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</si>
  <si>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</si>
  <si>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</si>
  <si>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</si>
  <si>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</si>
  <si>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</si>
  <si>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</si>
  <si>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t>500</t>
  </si>
  <si>
    <t>2</t>
  </si>
  <si>
    <t>Jaunų žmonių, dalyvavusių jaunimo nevyrausybinių organizacijų projektuose, skaičius</t>
  </si>
  <si>
    <t>Naujai įsisteigusių jaunimo nevyriausybinių organizacijų skaičius</t>
  </si>
  <si>
    <r>
      <t>Mokinio krepšelio lėšos</t>
    </r>
    <r>
      <rPr>
        <b/>
        <sz val="10"/>
        <rFont val="Times New Roman"/>
        <family val="1"/>
      </rPr>
      <t xml:space="preserve"> (MK)</t>
    </r>
  </si>
  <si>
    <r>
      <t xml:space="preserve">Įstaigų uždirbtos pajamos </t>
    </r>
    <r>
      <rPr>
        <b/>
        <sz val="10"/>
        <rFont val="Times New Roman"/>
        <family val="1"/>
      </rPr>
      <t>SP</t>
    </r>
    <r>
      <rPr>
        <sz val="10"/>
        <rFont val="Times New Roman"/>
        <family val="1"/>
      </rPr>
      <t xml:space="preserve"> (pajamos už paslaugas)</t>
    </r>
  </si>
  <si>
    <r>
      <t xml:space="preserve">Valstybės biudžeto lėšos </t>
    </r>
    <r>
      <rPr>
        <b/>
        <sz val="10"/>
        <rFont val="Times New Roman"/>
        <family val="1"/>
      </rPr>
      <t>VB</t>
    </r>
  </si>
  <si>
    <t>Jaunimo organizacijoms organizuotų mokymų skaičius</t>
  </si>
  <si>
    <t>PANEVĖŽIO MIESTO SAVIVALDYBĖS 2019 -2021 METŲ VEIKLOS PLANO ĮGYVENDINIMO 2019 METAIS ATASKAITA</t>
  </si>
  <si>
    <t>2019 m. asignavimų patvirtintas planas</t>
  </si>
  <si>
    <t>2019 m. asignavimų patikslintas planas</t>
  </si>
  <si>
    <t>2019 m. panaudotos lėšos (kasinės išlaidos)</t>
  </si>
  <si>
    <t>Įgyvendinti jaunimo politiką ir stiprinti potencialą</t>
  </si>
  <si>
    <t xml:space="preserve">Įgyvendinti Panevėžio miesto jaunimo politikos priemones                                       </t>
  </si>
  <si>
    <t>Jaunų žmonių dalyvavusių sprendimus priimančių institucijų renginiuose skaičius</t>
  </si>
  <si>
    <t>Paremtų jaunimo iniciatyvų ir renginių skaičius</t>
  </si>
  <si>
    <t>Parengtas ir nuolat atnaujinamas jaunimo problemų sprendimo 2018-2020 priemonių planas</t>
  </si>
  <si>
    <t>Jaunuolių, dalyvaujančių organizacijų veikloje, skaičiaus augimas procentais</t>
  </si>
  <si>
    <t xml:space="preserve">Finansuoti nevyriausybinių organizacijų projektus                                 </t>
  </si>
  <si>
    <t xml:space="preserve">Nevyriausybinėms organizacijoms suteiktų konsultacijų skaičius
</t>
  </si>
  <si>
    <t>Aktyvių nevyriausybinių organizacijų skaičius</t>
  </si>
  <si>
    <t xml:space="preserve">Finansuoti vietos bendruomenių veiklą         </t>
  </si>
  <si>
    <t xml:space="preserve">Sekti ir analizuoti alkoholio, tabako, 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</si>
  <si>
    <t>Palaikyti nuolatinį ryšį tarp policijos ir visuomenės</t>
  </si>
  <si>
    <t xml:space="preserve">Renginių, susitikimų skaičius                                                                       </t>
  </si>
  <si>
    <t>Miesto ugdymo įstaigų, įtrauktų į viktorinas, renginius skaičius</t>
  </si>
  <si>
    <t>2019 m. daugiausiai jaunų žmonių dalyvavo JNVO projekte "Jaunimo piknikas" (apie 1000 jaunuolių). Kituose JNVO projektuose dalyvavusių jaunų žmonių bendras skaičius - 1334.</t>
  </si>
  <si>
    <t>2019 m. buvo stiprinamos esamos jaunimo nevyriausybinės organizacijos, konsultuotos, suorganizuoti mokymai joms, aktyvintos dalyvauti jaunimo nevyriausybinių organizacijų konkursuose, teikta pagalba organizuojant veiklas. Naujų organizacijų steigimosi poreikis mažėja, nes jauni žmonės aktyviau buriasi į neformalias jaunimo grupes.</t>
  </si>
  <si>
    <t>Finansuoti projektai: Pušaloto mikrorajono bendruomenės projektas „Veikti karu 2019“, 
VšĮ Aukštaitijos krepšinio mokyklos Krepšinio turnyras 3x3 Baltijos kelio 30-ečiui paminėti, 
VšĮ Naujieji projektai projektas Įmonių krepšinio lyga, Panevėžio vyskupijos „Caritas" - „Drauge įveikime vienatvę“, Panevėžio esperanto klubas „Revo“ - Tradicinės Baltijos esperantininkų dienos Panevėžyje, Panevėžio esperanto klubas „Revo“ II - Lenkų kultūros festivalis, Asociacija „Bitės namai“ - „Bitė ir laisvės keliai“, Panevėžio vietos bendruomenė „Už upės“ - Baltijos kelias tęsiasi mūsų širdyse, Lietuvos jaunųjų konservatorių lyga Panevėžio skyrius - Tarptautinė vaikų gynimo diena, Panevėžio aklųjų ir silpnaregių vaikų globos bendrija "Žvilgsnis" - „Baltijos kelio 30-mečio įprasminimas aklųjų ir silpnaregių vaikų globos bendrijoje "Žvilgsnis“, Panevėžio studija „Grožio mozaika“ - Jubiliejinis 20-asis tarptautinis vaikų ir jaunimo festivalis-konkursas „Coliukė 2019“, Panevėžio diabeto draugija „Viltis“ - Diabetas šeimoje, Panevėžio bendruomenė „Senamiestietis“ - „Skelbkimės“, Laisvalaikio klubas "Vaiva" - „Patriotizmo ir vienybės stiprinimas Baltijos kelio 30-minint ir įprasminant laisvalaikio klube „Vaiva“, Panevėžio Gamtininkų vietos bendruomenė - „Prasmingas laikas“, Labdaros ir paramos fondas „Vilties arka“ - „Laisvės arka“, Panevėžio krašto žmonių su negalia sąjung  - Senųjų amatų pėdsakais, Liekupio bendruomenė - Gyvasis Baltijos kelias, LPF „Maisto bankas“ Panevėžio padalinys - „Maisto neišmetame, atiduodame skurstantiems“, Aukštaitijos regiono asociacija "Artritas" - Pasaulinės artrito dienos ir Baltijos kelio 30-mečio minėjimas, Lietuvos policijos veteranų asociacija Panevėžio filialas - Baltijos kelio atminimui 3 Baltijos kelio atminimui 3x30 ąžuolų, Labdaros ir paramos fondas „Jauniems" - „Ištark, išgirsk, išsaugok“, Sutrikusio intelekto žmonių globos bendrija "Panevėžio viltis" - „Apkabink mane“, Viešoji įstaiga „Dailusis ornamentas“ - Kūrybinių užsiėmimų programa neįgaliesiems „Tiesiu tau ranką“, Asociacija "Panevėžio vyčiai" - „Aukim kartu“, Pensininkų bendrija "Panevėžio bočiai" - Bendrystėje - tvirtybė.</t>
  </si>
  <si>
    <t>Pensininkų bendrija „Panevėžio bočiai“, Liekupio bendruomenė, bendruomenė „Senamiestietis“, Pušaloto mikrorajono bendruomenė, Aklųjų ir silpnaregių vaikų globos bendrija „Žvilgsnis“, VšĮ „Septynios akimirkos“, Laisvalaikio klubas „Vaiva“, Panevėžio saviugdos klubas „Auk“ Panevėžio Gamtininkų vietos bendruomenė, Panevėžio krašto žmonių su negalia sąjunga, Panevėžio vyskupija Caritas, Panevėžio „Peugeot“ klubas, Panevėžio Klaipėdos mikrorajono vietos bendruomenė, Marijonų, Šaltiniečių bendruomenės, Asociacija „Rožyno“ bendruomenė, Panevėžio diabeto draugija „Viltis“, Asociacija „Bitės namai“, Panevėžio miesto neįgaliųjų draugija, Panevėžio miesto Aukštaičių-Žemaičių bendruomenė, Vietos bendruomenė „Už upės“.</t>
  </si>
  <si>
    <t>Temidėje“ dalyvavo 6 mokyklos, į kitas akcijas įsitraukė  20 ugdymo įstaigų. Susitikimuose su policijos atstovais dalyvavo 15 ugdymo įstaigų.</t>
  </si>
  <si>
    <t>Buvo pateikta daugiau projektų. „Sakydamas „Ne“, sakau – „Žinau“; „Gražūs darbai –  šaunūs vaikai“; „Stok! Pagalvok! Pirmyn!“; „Saugūs namai -  laimingi vaikai“; „Noriu būti saugus“;  „Stok-pagalvok-veik“; „Kartu mes galime daugiau“; „Mes prieš, o Tu? 2019“; „Saugią bendruomenę kurkime kartu“; „Būk saugus ir užimtas - 3“; „Tėvų klubas „Mes galim 4“; „Tu turi teises ir pareigas! Kokias pareigas?“; „Mokome gyventi be smurto “; Žodis žeidžia, žodis gydo“; „Darni šeima“; „Per žinojimą – į gyvenimą be smurto“; „Teisingu taku“.</t>
  </si>
  <si>
    <t>Savivaldybės tarybos 2019 m. gegužės 30 d. sprendimu Nr. 1-171 atnaujinta Savivaldybės jaunimo reikalų tarybos (toliau - SJRT) sudėtis, sudaryta iš 10 narių (iš jų: 5 Savivaldybės tarybos nariai ir 5 jaunimo atstovai). 2019 m. įvyko 9 SJRT posėdžiai, svarstyta apie 50 įvairių klausimų, susijusių su jaunimu.  SJRT pateikė 15 pasiūlymų Savivaldybės tarybai ir Administracijos direktoriui dėl rengiamų teisės aktų projektų, susijusių su jaunimo politikos klausimais (Savivaldybės tarybai – 6; Administracijos direktoriui – 9). 2019 m. SJRT jaunimo atstovai buvo įtraukti į įvairių komisijų, darbo grupių veiklas, tai jiems suteikė galimybę patobulinti savo kompetencijas bei užtikrinti geresnį jaunimo interesų atstovavimą.</t>
  </si>
  <si>
    <t xml:space="preserve">2019 m. buvo tęsiamas SJRT išvažiuojamųjų posėdžių organizavimas, kurie pritraukė daugiau jaunimo. Jaunimas turėjo galimybę ne tik stebėti posėdžius, bet ir aktyviai įsitraukti  į klausimų, susijusių su jaunimo poreikiais, svarstymo procesą, teikti savo pasiūlymus. </t>
  </si>
  <si>
    <t>Užtikrintas poreikį atitinkančių mokymų jaunimui ir su jaunimu dirbančioms organizacijoms suorganizavimas.  2019 m. gegužės 25 d. suorganizuota pavasario mokymų sesija – jaunimo organizacijų stiprinimo mokymai „Lyderystė“.
2019 m. lapkričio 23 d. suorganizuota rudens mokymų sesija  – 
jaunimo organizacijų stiprinimo mokymai „Komunikacija“.</t>
  </si>
  <si>
    <t>Suorganizuota jaunimo ir jaunų šeimų interesus atstovaujančių  narių apklausa ir diskusija, siekiant išsiaiškinti jauniems žmonėms būtinų paslaugų poreikį. Pateikti siūlymai Savivaldybės administracijos Socialinių reikalų skyriui dėl socialinių paslaugų jaunimui įtraukimo į Savivaldybės socialinių paslaugų planą. Tyrimo duomenys apibendrinti ir panaudoti rengiant Panevėžio miesto savivaldybės mokinių savivaldų plėtros 2020–2022 m. programą.</t>
  </si>
  <si>
    <r>
      <t xml:space="preserve">Jaunimo ir su jaunimu dirbančių organizacijų iniciatyvų finansavimo konkursas yra labai populiarus, nes suteikia galimybę greitai ir paprastai jauniems žmonėms įgyvendinti savo idėjas. Paraiškas jaunuoliai gali teikti visus metus. </t>
    </r>
    <r>
      <rPr>
        <sz val="10"/>
        <color theme="1"/>
        <rFont val="Times New Roman"/>
        <family val="1"/>
        <charset val="186"/>
      </rPr>
      <t>Savivaldybės biudžeto lėšomis finansuotos 5 Panevėžio miesto savivaldybės jaunimo ir su jaunimu dirbančių nevyriausybinių organizacijų iniciatyvos: neformalios jaunimo grupės iniciatyva - renginys "Europrotai“; neformalios jaunimo grupės iniciatyva - renginys „Žiemos linksmybės“; neformalios jaunimo grupės iniciatyva - renginys „Grafičiai ir mokslo dirbtuvės“;  VšĮ „Šeimos erdvė“ iniciatyva - varžybos „Fun rally&amp;Crazy drift“; KTU Panevėžio technologijų ir verslo fakulteto iniciatyva – kūrybinis konkursas „Intelektus“.  Taip pat užtikrintas jaunų žmonių pagerbimas ir apdovanojimas, 2019 m. gruodžio 19 d. surengti jaunimo ir su jaunimu dirbančių organizacijų bei palankių jaunimui struktūrų apdovanojimai.</t>
    </r>
  </si>
  <si>
    <t>Užtikrintas savivaldybės strateginio planavimo dokumentų ir juos įgyvendinančių planavimo dokumentų rengimas ir įgyvendinimas. Parengtas ir patvirtintas jaunimo problemų sprendimo Panevėžio miesto savivaldybėje 2018 – 2020 metų priemonių planas. Užtikrintas žiniomis ir faktais grįstas miesto mokyklų mokinių savivaldų veiklos  stiprinimas. Įvykdytas tyrimas dėl Panevėžio miesto bendrojo ugdymo mokyklų mokinių savivaldų veiklos veiksmingumo įvertinimo.</t>
  </si>
  <si>
    <t>Iš savivaldybės biudžeto lėšų skirtas finansavimas Panevėžio miesto savivaldybės jaunimo ir su jaunimu dirbančių nevyriausybinių organizacijų projektams įgyvendinti – 12 000 Eur. Finansuota 15 jaunimo organizacijų projektų: Lietuvos skautijos padalinio Panevėžio kraštas "(Ne)skautai"; Aukštaitijos krepšinio mokykla "Krepšinio akademija"; Panevėžio atviras jaunimo centras "Jaunimo piknikas"; Panevėžio atvira jaunimo erdvė Panevėžio apskrities Gabrielės Petkevičaitės-Bitės viešoji biblioteka "Hario Poterio naktis bibliotekoje"; Asociacija Panevėžio Rotaract klubas "Panevėžio Rotaract - jaunųjų lyderių kalvė"; VšĮ "Šeimos erdvė" "Padėk tašką"; Panevėžio liberalus jaunimas "Balsavimas nuo 16 metų"; Panevėžio atviras jaunimo centras "Street Workout Panevėžys"; Naujieji projektai "Talentų birža"; Acociacija "Kalbų medis" "Pavasario verslo mugė"; Asociacija Panevėžio kolegijos studentų atstovybė (PankoSA) "Mokslo šaknys 2019"; Panevėžio atviras jaunimo centras "Savanoriškos veiklos algoritmas Panevėžio mieste"; Panevėžio jaunimo organizacijų sąjunga "Apskritasis stalas" "Savanorystės Panevėžio mieste stiprinimas".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</si>
</sst>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0"/>
      <name val="Arial"/>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7"/>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10"/>
      <name val="Times New Roman"/>
      <family val="1"/>
      <charset val="186"/>
    </font>
    <font>
      <sz val="8"/>
      <color theme="4"/>
      <name val="Times New Roman"/>
      <family val="1"/>
    </font>
    <font>
      <sz val="11"/>
      <name val="Times New Roman"/>
      <family val="1"/>
      <charset val="186"/>
    </font>
    <font>
      <sz val="10"/>
      <color rgb="FFFF0000"/>
      <name val="Times New Roman"/>
      <family val="1"/>
    </font>
    <font>
      <b/>
      <sz val="10"/>
      <name val="Times New Roman"/>
      <family val="1"/>
      <charset val="186"/>
    </font>
    <font>
      <sz val="7"/>
      <name val="Arial"/>
      <family val="2"/>
      <charset val="186"/>
    </font>
    <font>
      <sz val="11"/>
      <color theme="1"/>
      <name val="Calibri"/>
      <family val="2"/>
      <scheme val="minor"/>
    </font>
    <font>
      <sz val="9"/>
      <name val="Times New Roman"/>
      <family val="1"/>
    </font>
    <font>
      <sz val="9"/>
      <name val="Arial"/>
      <family val="2"/>
      <charset val="186"/>
    </font>
    <font>
      <sz val="10"/>
      <name val="Arial"/>
      <family val="2"/>
    </font>
    <font>
      <sz val="8"/>
      <color rgb="FFFF0000"/>
      <name val="Times New Roman"/>
      <family val="1"/>
    </font>
    <font>
      <sz val="10"/>
      <color rgb="FFFF0000"/>
      <name val="Arial"/>
      <family val="2"/>
    </font>
    <font>
      <sz val="8"/>
      <color rgb="FFFF0000"/>
      <name val="Times New Roman"/>
      <family val="1"/>
      <charset val="186"/>
    </font>
    <font>
      <sz val="6"/>
      <name val="Times New Roman"/>
      <family val="1"/>
    </font>
    <font>
      <sz val="6"/>
      <name val="Arial"/>
      <family val="2"/>
      <charset val="186"/>
    </font>
    <font>
      <b/>
      <sz val="10"/>
      <color rgb="FFFF0000"/>
      <name val="Times New Roman"/>
      <family val="1"/>
    </font>
    <font>
      <sz val="6"/>
      <color rgb="FFFF0000"/>
      <name val="Times New Roman"/>
      <family val="1"/>
    </font>
    <font>
      <sz val="9"/>
      <color rgb="FFFF0000"/>
      <name val="Times New Roman"/>
      <family val="1"/>
    </font>
    <font>
      <sz val="10"/>
      <color rgb="FFFF0000"/>
      <name val="Times New Roman"/>
      <family val="1"/>
      <charset val="186"/>
    </font>
    <font>
      <sz val="10"/>
      <color rgb="FFFF0000"/>
      <name val="Arial"/>
      <family val="2"/>
      <charset val="186"/>
    </font>
    <font>
      <sz val="9"/>
      <name val="Times New Roman"/>
      <family val="1"/>
      <charset val="186"/>
    </font>
    <font>
      <sz val="10"/>
      <color theme="1"/>
      <name val="Times New Roman"/>
      <family val="1"/>
      <charset val="186"/>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9" fillId="0" borderId="0"/>
    <xf numFmtId="0" fontId="19" fillId="0" borderId="0"/>
    <xf numFmtId="0" fontId="22" fillId="0" borderId="0"/>
    <xf numFmtId="0" fontId="22" fillId="0" borderId="0"/>
  </cellStyleXfs>
  <cellXfs count="353">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0" xfId="0" applyFont="1" applyBorder="1" applyAlignment="1">
      <alignment horizontal="left" vertical="top"/>
    </xf>
    <xf numFmtId="0" fontId="6" fillId="0" borderId="35" xfId="0" applyFont="1" applyFill="1" applyBorder="1" applyAlignment="1">
      <alignment vertical="top" wrapText="1"/>
    </xf>
    <xf numFmtId="49" fontId="8" fillId="0" borderId="37" xfId="0" applyNumberFormat="1" applyFont="1" applyBorder="1" applyAlignment="1">
      <alignment horizontal="center" vertical="top"/>
    </xf>
    <xf numFmtId="0" fontId="14" fillId="0" borderId="0" xfId="0" applyFont="1" applyBorder="1" applyAlignment="1">
      <alignment vertical="top"/>
    </xf>
    <xf numFmtId="0" fontId="14" fillId="0" borderId="0" xfId="0" applyFont="1" applyBorder="1" applyAlignment="1">
      <alignment horizontal="left" vertical="top"/>
    </xf>
    <xf numFmtId="0" fontId="9" fillId="0" borderId="0" xfId="0" applyFont="1" applyAlignment="1">
      <alignment horizontal="center" vertical="top"/>
    </xf>
    <xf numFmtId="0" fontId="9" fillId="0" borderId="0" xfId="0" applyFont="1" applyAlignment="1">
      <alignment horizontal="left"/>
    </xf>
    <xf numFmtId="0" fontId="2" fillId="0" borderId="0" xfId="0" applyFont="1" applyFill="1" applyBorder="1" applyAlignment="1">
      <alignment vertical="top"/>
    </xf>
    <xf numFmtId="0" fontId="7" fillId="0" borderId="0" xfId="0" applyFont="1" applyBorder="1" applyAlignment="1">
      <alignment horizontal="right" vertical="top" wrapText="1"/>
    </xf>
    <xf numFmtId="0" fontId="6" fillId="0" borderId="1" xfId="0" applyFont="1" applyBorder="1" applyAlignment="1">
      <alignment horizontal="center" vertical="center" textRotation="90"/>
    </xf>
    <xf numFmtId="0" fontId="6" fillId="0" borderId="16" xfId="0" applyFont="1" applyBorder="1" applyAlignment="1">
      <alignment horizontal="center" vertical="center" textRotation="90"/>
    </xf>
    <xf numFmtId="49" fontId="5" fillId="2" borderId="2" xfId="0" applyNumberFormat="1" applyFont="1" applyFill="1" applyBorder="1" applyAlignment="1">
      <alignment horizontal="center" vertical="top" wrapText="1"/>
    </xf>
    <xf numFmtId="0" fontId="6" fillId="0" borderId="42" xfId="0" applyFont="1" applyBorder="1" applyAlignment="1">
      <alignment horizontal="center" vertical="top"/>
    </xf>
    <xf numFmtId="164" fontId="6" fillId="4" borderId="5" xfId="0" applyNumberFormat="1" applyFont="1" applyFill="1" applyBorder="1" applyAlignment="1">
      <alignment horizontal="center" vertical="center" wrapText="1"/>
    </xf>
    <xf numFmtId="0" fontId="6" fillId="0" borderId="54" xfId="0" applyFont="1" applyFill="1" applyBorder="1" applyAlignment="1">
      <alignment horizontal="center" vertical="top" wrapText="1"/>
    </xf>
    <xf numFmtId="164" fontId="6" fillId="0" borderId="46" xfId="0" applyNumberFormat="1" applyFont="1" applyFill="1" applyBorder="1" applyAlignment="1">
      <alignment horizontal="center" vertical="center"/>
    </xf>
    <xf numFmtId="0" fontId="6" fillId="0" borderId="6" xfId="0" applyFont="1" applyFill="1" applyBorder="1" applyAlignment="1">
      <alignment horizontal="center" vertical="top"/>
    </xf>
    <xf numFmtId="164" fontId="6" fillId="0" borderId="0" xfId="0" applyNumberFormat="1" applyFont="1" applyFill="1" applyBorder="1" applyAlignment="1">
      <alignment horizontal="center" vertical="top"/>
    </xf>
    <xf numFmtId="49" fontId="5" fillId="2" borderId="38" xfId="0" applyNumberFormat="1" applyFont="1" applyFill="1" applyBorder="1" applyAlignment="1">
      <alignment horizontal="center" vertical="top"/>
    </xf>
    <xf numFmtId="164" fontId="5" fillId="5" borderId="36" xfId="0" applyNumberFormat="1" applyFont="1" applyFill="1" applyBorder="1" applyAlignment="1">
      <alignment horizontal="center" vertical="top"/>
    </xf>
    <xf numFmtId="164" fontId="5" fillId="5" borderId="37"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49" fontId="5" fillId="6" borderId="2" xfId="0" applyNumberFormat="1" applyFont="1" applyFill="1" applyBorder="1" applyAlignment="1">
      <alignment horizontal="center" vertical="top"/>
    </xf>
    <xf numFmtId="164" fontId="5" fillId="6" borderId="15" xfId="0" applyNumberFormat="1" applyFont="1" applyFill="1" applyBorder="1" applyAlignment="1">
      <alignment horizontal="center" vertical="top"/>
    </xf>
    <xf numFmtId="0" fontId="6" fillId="2" borderId="36" xfId="0" applyFont="1" applyFill="1" applyBorder="1" applyAlignment="1">
      <alignment vertical="top"/>
    </xf>
    <xf numFmtId="49" fontId="5" fillId="0" borderId="23" xfId="0" applyNumberFormat="1" applyFont="1" applyBorder="1" applyAlignment="1">
      <alignment horizontal="center" vertical="top"/>
    </xf>
    <xf numFmtId="0" fontId="6" fillId="0" borderId="24" xfId="0" applyFont="1" applyFill="1" applyBorder="1" applyAlignment="1">
      <alignment vertical="top" wrapText="1"/>
    </xf>
    <xf numFmtId="49" fontId="8" fillId="0" borderId="25" xfId="0" applyNumberFormat="1" applyFont="1" applyBorder="1" applyAlignment="1">
      <alignment horizontal="center" vertical="top"/>
    </xf>
    <xf numFmtId="49" fontId="5" fillId="2" borderId="41"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0" fontId="6" fillId="0" borderId="13" xfId="0" applyNumberFormat="1" applyFont="1" applyFill="1" applyBorder="1" applyAlignment="1">
      <alignment horizontal="center" vertical="top" wrapText="1"/>
    </xf>
    <xf numFmtId="0" fontId="7" fillId="5" borderId="27" xfId="0" applyFont="1" applyFill="1" applyBorder="1" applyAlignment="1">
      <alignment horizontal="center" vertical="top"/>
    </xf>
    <xf numFmtId="0" fontId="22" fillId="0" borderId="0" xfId="0" applyFont="1"/>
    <xf numFmtId="0" fontId="11" fillId="0" borderId="11" xfId="0" applyFont="1" applyBorder="1" applyAlignment="1">
      <alignment horizontal="center" vertical="top" wrapText="1"/>
    </xf>
    <xf numFmtId="0" fontId="11" fillId="0" borderId="12" xfId="0" applyFont="1" applyBorder="1" applyAlignment="1">
      <alignment vertical="top" wrapText="1"/>
    </xf>
    <xf numFmtId="0" fontId="11" fillId="0" borderId="25" xfId="0" applyFont="1" applyBorder="1" applyAlignment="1">
      <alignment horizontal="center" vertical="top" wrapText="1"/>
    </xf>
    <xf numFmtId="0" fontId="10" fillId="0" borderId="56" xfId="0" applyFont="1" applyBorder="1" applyAlignment="1">
      <alignment vertical="top" wrapText="1"/>
    </xf>
    <xf numFmtId="0" fontId="11" fillId="0" borderId="14" xfId="0" applyFont="1" applyBorder="1" applyAlignment="1">
      <alignment horizontal="center" vertical="top" wrapText="1"/>
    </xf>
    <xf numFmtId="0" fontId="10" fillId="0" borderId="40" xfId="0" applyFont="1" applyBorder="1" applyAlignment="1">
      <alignment vertical="top" wrapText="1"/>
    </xf>
    <xf numFmtId="0" fontId="11" fillId="0" borderId="37" xfId="0" applyFont="1" applyBorder="1" applyAlignment="1">
      <alignment horizontal="center" vertical="top" wrapText="1"/>
    </xf>
    <xf numFmtId="0" fontId="10" fillId="0" borderId="39" xfId="0" applyFont="1" applyBorder="1" applyAlignment="1">
      <alignment vertical="top" wrapText="1"/>
    </xf>
    <xf numFmtId="0" fontId="6" fillId="0" borderId="42" xfId="0" applyFont="1" applyFill="1" applyBorder="1" applyAlignment="1">
      <alignment horizontal="center" vertical="top"/>
    </xf>
    <xf numFmtId="164" fontId="6" fillId="4" borderId="5" xfId="0" applyNumberFormat="1" applyFont="1" applyFill="1" applyBorder="1" applyAlignment="1">
      <alignment horizontal="center" vertical="top"/>
    </xf>
    <xf numFmtId="164" fontId="5" fillId="2" borderId="35" xfId="0" applyNumberFormat="1" applyFont="1" applyFill="1" applyBorder="1" applyAlignment="1">
      <alignment horizontal="center" vertical="top"/>
    </xf>
    <xf numFmtId="164" fontId="5" fillId="6" borderId="21" xfId="0" applyNumberFormat="1" applyFont="1" applyFill="1" applyBorder="1" applyAlignment="1">
      <alignment horizontal="center" vertical="top"/>
    </xf>
    <xf numFmtId="164" fontId="5" fillId="6" borderId="19" xfId="0" applyNumberFormat="1" applyFont="1" applyFill="1" applyBorder="1" applyAlignment="1">
      <alignment horizontal="center" vertical="top"/>
    </xf>
    <xf numFmtId="164" fontId="6" fillId="0" borderId="20" xfId="0" applyNumberFormat="1" applyFont="1" applyBorder="1" applyAlignment="1">
      <alignment horizontal="center" vertical="center"/>
    </xf>
    <xf numFmtId="164" fontId="6" fillId="0" borderId="53" xfId="0" applyNumberFormat="1" applyFont="1" applyFill="1" applyBorder="1" applyAlignment="1">
      <alignment horizontal="center" vertical="center"/>
    </xf>
    <xf numFmtId="164" fontId="5" fillId="3" borderId="21" xfId="0" applyNumberFormat="1" applyFont="1" applyFill="1" applyBorder="1" applyAlignment="1">
      <alignment horizontal="center" vertical="center"/>
    </xf>
    <xf numFmtId="0" fontId="23" fillId="0" borderId="0" xfId="0" applyFont="1" applyAlignment="1">
      <alignment vertical="top"/>
    </xf>
    <xf numFmtId="0" fontId="23" fillId="0" borderId="0" xfId="0" applyNumberFormat="1" applyFont="1" applyAlignment="1">
      <alignment vertical="top"/>
    </xf>
    <xf numFmtId="0" fontId="23" fillId="0" borderId="0" xfId="0" applyFont="1" applyAlignment="1">
      <alignment horizontal="center" vertical="top"/>
    </xf>
    <xf numFmtId="0" fontId="25" fillId="0" borderId="0" xfId="0" applyFont="1" applyAlignment="1">
      <alignment vertical="top"/>
    </xf>
    <xf numFmtId="0" fontId="23" fillId="0" borderId="0" xfId="0" applyFont="1" applyBorder="1" applyAlignment="1">
      <alignment vertical="top"/>
    </xf>
    <xf numFmtId="0" fontId="6" fillId="0" borderId="0" xfId="0" applyFont="1" applyFill="1" applyAlignment="1">
      <alignment horizontal="center" vertical="top"/>
    </xf>
    <xf numFmtId="0" fontId="20" fillId="0" borderId="41" xfId="0" applyFont="1" applyBorder="1" applyAlignment="1">
      <alignment horizontal="center" vertical="center" wrapText="1"/>
    </xf>
    <xf numFmtId="0" fontId="20" fillId="0" borderId="25" xfId="0" applyFont="1" applyFill="1" applyBorder="1" applyAlignment="1">
      <alignment horizontal="center" vertical="center" wrapText="1"/>
    </xf>
    <xf numFmtId="164" fontId="17" fillId="0" borderId="21" xfId="0" applyNumberFormat="1" applyFont="1" applyBorder="1" applyAlignment="1">
      <alignment horizontal="center" vertical="center"/>
    </xf>
    <xf numFmtId="164" fontId="13" fillId="0" borderId="51" xfId="0" applyNumberFormat="1" applyFont="1" applyBorder="1" applyAlignment="1">
      <alignment horizontal="center" vertical="top"/>
    </xf>
    <xf numFmtId="164" fontId="13" fillId="0" borderId="32" xfId="0" applyNumberFormat="1" applyFont="1" applyBorder="1" applyAlignment="1">
      <alignment horizontal="center" vertical="top"/>
    </xf>
    <xf numFmtId="164" fontId="13" fillId="0" borderId="50" xfId="0" applyNumberFormat="1" applyFont="1" applyBorder="1" applyAlignment="1">
      <alignment horizontal="center" vertical="top"/>
    </xf>
    <xf numFmtId="164" fontId="13" fillId="0" borderId="46" xfId="0" applyNumberFormat="1" applyFont="1" applyBorder="1" applyAlignment="1">
      <alignment horizontal="center" vertical="top"/>
    </xf>
    <xf numFmtId="164" fontId="13" fillId="0" borderId="63" xfId="0" applyNumberFormat="1" applyFont="1" applyBorder="1" applyAlignment="1">
      <alignment horizontal="center" vertical="top"/>
    </xf>
    <xf numFmtId="164" fontId="13" fillId="0" borderId="64" xfId="0" applyNumberFormat="1" applyFont="1" applyBorder="1" applyAlignment="1">
      <alignment horizontal="center" vertical="top"/>
    </xf>
    <xf numFmtId="164" fontId="17" fillId="7" borderId="21" xfId="0" applyNumberFormat="1" applyFont="1" applyFill="1" applyBorder="1" applyAlignment="1">
      <alignment horizontal="center" vertical="top"/>
    </xf>
    <xf numFmtId="164" fontId="17" fillId="5" borderId="21" xfId="0" applyNumberFormat="1" applyFont="1" applyFill="1" applyBorder="1" applyAlignment="1">
      <alignment horizontal="center" vertical="top"/>
    </xf>
    <xf numFmtId="164" fontId="5" fillId="0" borderId="11" xfId="0" applyNumberFormat="1" applyFont="1" applyBorder="1" applyAlignment="1">
      <alignment horizontal="center" vertical="center"/>
    </xf>
    <xf numFmtId="164" fontId="6" fillId="0" borderId="32" xfId="0" applyNumberFormat="1" applyFont="1" applyBorder="1" applyAlignment="1">
      <alignment horizontal="center" vertical="top"/>
    </xf>
    <xf numFmtId="164" fontId="6" fillId="0" borderId="46" xfId="0" applyNumberFormat="1" applyFont="1" applyBorder="1" applyAlignment="1">
      <alignment horizontal="center" vertical="top"/>
    </xf>
    <xf numFmtId="164" fontId="6" fillId="0" borderId="64" xfId="0" applyNumberFormat="1" applyFont="1" applyBorder="1" applyAlignment="1">
      <alignment horizontal="center" vertical="top"/>
    </xf>
    <xf numFmtId="164" fontId="5" fillId="7" borderId="11" xfId="0" applyNumberFormat="1" applyFont="1" applyFill="1" applyBorder="1" applyAlignment="1">
      <alignment horizontal="center" vertical="top"/>
    </xf>
    <xf numFmtId="164" fontId="5" fillId="5" borderId="11" xfId="0" applyNumberFormat="1" applyFont="1" applyFill="1" applyBorder="1" applyAlignment="1">
      <alignment horizontal="center" vertical="top"/>
    </xf>
    <xf numFmtId="0" fontId="20" fillId="0" borderId="48" xfId="0" applyFont="1" applyFill="1" applyBorder="1" applyAlignment="1">
      <alignment horizontal="center" vertical="top" wrapText="1"/>
    </xf>
    <xf numFmtId="0" fontId="20" fillId="0" borderId="59" xfId="3" applyNumberFormat="1" applyFont="1" applyFill="1" applyBorder="1" applyAlignment="1">
      <alignment horizontal="center" vertical="top"/>
    </xf>
    <xf numFmtId="0" fontId="20" fillId="0" borderId="35" xfId="3" applyNumberFormat="1" applyFont="1" applyFill="1" applyBorder="1" applyAlignment="1">
      <alignment horizontal="center" vertical="top"/>
    </xf>
    <xf numFmtId="49" fontId="5" fillId="2" borderId="2" xfId="0" applyNumberFormat="1" applyFont="1" applyFill="1" applyBorder="1" applyAlignment="1">
      <alignment horizontal="center" vertical="top"/>
    </xf>
    <xf numFmtId="49" fontId="5" fillId="3" borderId="3" xfId="0" applyNumberFormat="1" applyFont="1" applyFill="1" applyBorder="1" applyAlignment="1">
      <alignment horizontal="center" vertical="top"/>
    </xf>
    <xf numFmtId="49" fontId="5" fillId="3" borderId="8" xfId="0" applyNumberFormat="1" applyFont="1" applyFill="1" applyBorder="1" applyAlignment="1">
      <alignment horizontal="center" vertical="top"/>
    </xf>
    <xf numFmtId="0" fontId="6" fillId="3" borderId="10" xfId="0" applyFont="1" applyFill="1" applyBorder="1" applyAlignment="1">
      <alignment vertical="top" wrapText="1"/>
    </xf>
    <xf numFmtId="0" fontId="6" fillId="3" borderId="10" xfId="0" applyFont="1" applyFill="1" applyBorder="1" applyAlignment="1">
      <alignment horizontal="center" vertical="top" wrapText="1"/>
    </xf>
    <xf numFmtId="0" fontId="6" fillId="0" borderId="35" xfId="0" applyNumberFormat="1" applyFont="1" applyFill="1" applyBorder="1" applyAlignment="1">
      <alignment horizontal="center" vertical="top"/>
    </xf>
    <xf numFmtId="0" fontId="6" fillId="0" borderId="42" xfId="0" applyFont="1" applyFill="1" applyBorder="1" applyAlignment="1">
      <alignment vertical="top" wrapText="1"/>
    </xf>
    <xf numFmtId="0" fontId="6" fillId="0" borderId="4" xfId="0" applyFont="1" applyFill="1" applyBorder="1" applyAlignment="1">
      <alignment horizontal="center" vertical="top"/>
    </xf>
    <xf numFmtId="164" fontId="5" fillId="5" borderId="18" xfId="0" applyNumberFormat="1" applyFont="1" applyFill="1" applyBorder="1" applyAlignment="1">
      <alignment horizontal="center" vertical="top"/>
    </xf>
    <xf numFmtId="164" fontId="5" fillId="5" borderId="19" xfId="0" applyNumberFormat="1" applyFont="1" applyFill="1" applyBorder="1" applyAlignment="1">
      <alignment horizontal="center" vertical="top"/>
    </xf>
    <xf numFmtId="49" fontId="5" fillId="2" borderId="21" xfId="0" applyNumberFormat="1" applyFont="1" applyFill="1" applyBorder="1" applyAlignment="1">
      <alignment horizontal="center" vertical="top"/>
    </xf>
    <xf numFmtId="0" fontId="6" fillId="0" borderId="22" xfId="0" applyFont="1" applyBorder="1" applyAlignment="1">
      <alignment horizontal="center" vertical="top" wrapText="1"/>
    </xf>
    <xf numFmtId="164" fontId="6" fillId="4" borderId="25" xfId="0" applyNumberFormat="1" applyFont="1" applyFill="1" applyBorder="1" applyAlignment="1">
      <alignment horizontal="center" vertical="top" wrapText="1"/>
    </xf>
    <xf numFmtId="164" fontId="6" fillId="4" borderId="22" xfId="0" applyNumberFormat="1" applyFont="1" applyFill="1" applyBorder="1" applyAlignment="1">
      <alignment horizontal="center" vertical="top" wrapText="1"/>
    </xf>
    <xf numFmtId="0" fontId="5" fillId="5" borderId="18" xfId="0" applyFont="1" applyFill="1" applyBorder="1" applyAlignment="1">
      <alignment horizontal="center" vertical="top"/>
    </xf>
    <xf numFmtId="0" fontId="6" fillId="0" borderId="27" xfId="0" applyFont="1" applyFill="1" applyBorder="1" applyAlignment="1">
      <alignment horizontal="left" vertical="top" wrapText="1"/>
    </xf>
    <xf numFmtId="0" fontId="6" fillId="0" borderId="28" xfId="0" applyNumberFormat="1" applyFont="1" applyFill="1" applyBorder="1" applyAlignment="1">
      <alignment horizontal="center" vertical="top"/>
    </xf>
    <xf numFmtId="0" fontId="6" fillId="0" borderId="33" xfId="0" applyNumberFormat="1" applyFont="1" applyFill="1" applyBorder="1" applyAlignment="1">
      <alignment horizontal="center" vertical="top"/>
    </xf>
    <xf numFmtId="164" fontId="5" fillId="5" borderId="16" xfId="0" applyNumberFormat="1" applyFont="1" applyFill="1" applyBorder="1" applyAlignment="1">
      <alignment horizontal="center" vertical="top"/>
    </xf>
    <xf numFmtId="164" fontId="5" fillId="3" borderId="8" xfId="0" applyNumberFormat="1" applyFont="1" applyFill="1" applyBorder="1" applyAlignment="1">
      <alignment horizontal="center" vertical="top"/>
    </xf>
    <xf numFmtId="0" fontId="6" fillId="3" borderId="21" xfId="0" applyFont="1" applyFill="1" applyBorder="1" applyAlignment="1">
      <alignment horizontal="center" vertical="top" wrapText="1"/>
    </xf>
    <xf numFmtId="164" fontId="6" fillId="0" borderId="24" xfId="0" applyNumberFormat="1" applyFont="1" applyFill="1" applyBorder="1" applyAlignment="1">
      <alignment horizontal="center" vertical="top" wrapText="1"/>
    </xf>
    <xf numFmtId="164" fontId="5" fillId="5" borderId="2" xfId="0" applyNumberFormat="1" applyFont="1" applyFill="1" applyBorder="1" applyAlignment="1">
      <alignment horizontal="center" vertical="top"/>
    </xf>
    <xf numFmtId="49" fontId="5" fillId="3" borderId="35" xfId="0" applyNumberFormat="1" applyFont="1" applyFill="1" applyBorder="1" applyAlignment="1">
      <alignment horizontal="center" vertical="top" wrapText="1"/>
    </xf>
    <xf numFmtId="0" fontId="5" fillId="5" borderId="66" xfId="0" applyFont="1" applyFill="1" applyBorder="1" applyAlignment="1">
      <alignment horizontal="center" vertical="top"/>
    </xf>
    <xf numFmtId="164" fontId="5" fillId="5" borderId="43" xfId="0" applyNumberFormat="1" applyFont="1" applyFill="1" applyBorder="1" applyAlignment="1">
      <alignment horizontal="center" vertical="top"/>
    </xf>
    <xf numFmtId="164" fontId="5" fillId="5" borderId="64" xfId="0" applyNumberFormat="1" applyFont="1" applyFill="1" applyBorder="1" applyAlignment="1">
      <alignment horizontal="center" vertical="top"/>
    </xf>
    <xf numFmtId="164" fontId="5" fillId="5" borderId="66" xfId="0" applyNumberFormat="1" applyFont="1" applyFill="1" applyBorder="1" applyAlignment="1">
      <alignment horizontal="center" vertical="top"/>
    </xf>
    <xf numFmtId="0" fontId="6" fillId="0" borderId="6" xfId="0" applyFont="1" applyFill="1" applyBorder="1" applyAlignment="1">
      <alignment horizontal="left" vertical="top" wrapText="1"/>
    </xf>
    <xf numFmtId="49" fontId="5" fillId="2" borderId="41" xfId="0" applyNumberFormat="1" applyFont="1" applyFill="1" applyBorder="1" applyAlignment="1">
      <alignment horizontal="center" vertical="top" wrapText="1"/>
    </xf>
    <xf numFmtId="49" fontId="5" fillId="2" borderId="38" xfId="0" applyNumberFormat="1" applyFont="1" applyFill="1" applyBorder="1" applyAlignment="1">
      <alignment horizontal="center" vertical="top" wrapText="1"/>
    </xf>
    <xf numFmtId="0" fontId="6" fillId="0" borderId="7" xfId="0" applyFont="1" applyBorder="1" applyAlignment="1">
      <alignment horizontal="center" vertical="top"/>
    </xf>
    <xf numFmtId="0" fontId="6" fillId="0" borderId="35" xfId="0" applyFont="1" applyBorder="1" applyAlignment="1">
      <alignment horizontal="center" vertical="top"/>
    </xf>
    <xf numFmtId="49" fontId="5" fillId="3" borderId="24" xfId="0" applyNumberFormat="1" applyFont="1" applyFill="1" applyBorder="1" applyAlignment="1">
      <alignment horizontal="center" vertical="top" wrapText="1"/>
    </xf>
    <xf numFmtId="49" fontId="5" fillId="0" borderId="23" xfId="0" applyNumberFormat="1" applyFont="1" applyBorder="1" applyAlignment="1">
      <alignment horizontal="center" vertical="top" wrapText="1"/>
    </xf>
    <xf numFmtId="0" fontId="9" fillId="0" borderId="28" xfId="0" applyFont="1" applyBorder="1" applyAlignment="1">
      <alignment horizontal="center" vertical="top" wrapText="1"/>
    </xf>
    <xf numFmtId="49" fontId="26" fillId="0" borderId="41" xfId="0" applyNumberFormat="1" applyFont="1" applyBorder="1" applyAlignment="1">
      <alignment horizontal="center" vertical="top" wrapText="1"/>
    </xf>
    <xf numFmtId="0" fontId="27" fillId="0" borderId="38" xfId="0" applyFont="1" applyBorder="1" applyAlignment="1">
      <alignment horizontal="center" vertical="top" wrapText="1"/>
    </xf>
    <xf numFmtId="49" fontId="20" fillId="0" borderId="5" xfId="0" applyNumberFormat="1" applyFont="1" applyBorder="1" applyAlignment="1">
      <alignment horizontal="center" vertical="top"/>
    </xf>
    <xf numFmtId="49" fontId="5" fillId="2" borderId="47" xfId="0" applyNumberFormat="1" applyFont="1" applyFill="1" applyBorder="1" applyAlignment="1">
      <alignment horizontal="center" vertical="top"/>
    </xf>
    <xf numFmtId="49" fontId="5" fillId="3" borderId="33" xfId="0" applyNumberFormat="1" applyFont="1" applyFill="1" applyBorder="1" applyAlignment="1">
      <alignment horizontal="center" vertical="top"/>
    </xf>
    <xf numFmtId="0" fontId="6" fillId="0" borderId="7" xfId="0" applyFont="1" applyFill="1" applyBorder="1" applyAlignment="1">
      <alignment vertical="top" wrapText="1"/>
    </xf>
    <xf numFmtId="49" fontId="5" fillId="0" borderId="33" xfId="0" applyNumberFormat="1" applyFont="1" applyBorder="1" applyAlignment="1">
      <alignment horizontal="center" vertical="top"/>
    </xf>
    <xf numFmtId="49" fontId="5" fillId="0" borderId="28" xfId="0" applyNumberFormat="1" applyFont="1" applyBorder="1" applyAlignment="1">
      <alignment horizontal="center" vertical="top"/>
    </xf>
    <xf numFmtId="49" fontId="20" fillId="0" borderId="14" xfId="0" applyNumberFormat="1" applyFont="1" applyBorder="1" applyAlignment="1">
      <alignment horizontal="center" vertical="top"/>
    </xf>
    <xf numFmtId="49" fontId="20" fillId="0" borderId="37" xfId="0" applyNumberFormat="1" applyFont="1" applyBorder="1" applyAlignment="1">
      <alignment horizontal="center" vertical="top"/>
    </xf>
    <xf numFmtId="49" fontId="5" fillId="3" borderId="28"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49" fontId="28" fillId="2" borderId="42" xfId="0" applyNumberFormat="1" applyFont="1" applyFill="1" applyBorder="1" applyAlignment="1">
      <alignment horizontal="center" vertical="top"/>
    </xf>
    <xf numFmtId="49" fontId="28" fillId="3" borderId="13" xfId="0" applyNumberFormat="1" applyFont="1" applyFill="1" applyBorder="1" applyAlignment="1">
      <alignment horizontal="center" vertical="top"/>
    </xf>
    <xf numFmtId="49" fontId="28" fillId="0" borderId="30" xfId="0" applyNumberFormat="1" applyFont="1" applyBorder="1" applyAlignment="1">
      <alignment horizontal="center" vertical="top"/>
    </xf>
    <xf numFmtId="0" fontId="16" fillId="0" borderId="31" xfId="0" applyFont="1" applyFill="1" applyBorder="1" applyAlignment="1">
      <alignment horizontal="left" vertical="top" wrapText="1"/>
    </xf>
    <xf numFmtId="49" fontId="30" fillId="0" borderId="32" xfId="0" applyNumberFormat="1" applyFont="1" applyBorder="1" applyAlignment="1">
      <alignment horizontal="center" vertical="top"/>
    </xf>
    <xf numFmtId="0" fontId="28" fillId="0" borderId="52" xfId="0" applyFont="1" applyFill="1" applyBorder="1" applyAlignment="1">
      <alignment horizontal="center" vertical="top"/>
    </xf>
    <xf numFmtId="164" fontId="16" fillId="0" borderId="53" xfId="0" applyNumberFormat="1" applyFont="1" applyFill="1" applyBorder="1" applyAlignment="1">
      <alignment horizontal="center" vertical="top"/>
    </xf>
    <xf numFmtId="164" fontId="16" fillId="0" borderId="46" xfId="0" applyNumberFormat="1" applyFont="1" applyFill="1" applyBorder="1" applyAlignment="1">
      <alignment horizontal="center" vertical="top"/>
    </xf>
    <xf numFmtId="49" fontId="28" fillId="2" borderId="63" xfId="0" applyNumberFormat="1" applyFont="1" applyFill="1" applyBorder="1" applyAlignment="1">
      <alignment horizontal="center" vertical="top"/>
    </xf>
    <xf numFmtId="49" fontId="28" fillId="3" borderId="43" xfId="0" applyNumberFormat="1" applyFont="1" applyFill="1" applyBorder="1" applyAlignment="1">
      <alignment horizontal="center" vertical="top"/>
    </xf>
    <xf numFmtId="49" fontId="28" fillId="0" borderId="43" xfId="0" applyNumberFormat="1" applyFont="1" applyBorder="1" applyAlignment="1">
      <alignment horizontal="center" vertical="top"/>
    </xf>
    <xf numFmtId="0" fontId="16" fillId="0" borderId="45" xfId="0" applyFont="1" applyFill="1" applyBorder="1" applyAlignment="1">
      <alignment horizontal="left" vertical="top" wrapText="1"/>
    </xf>
    <xf numFmtId="49" fontId="30" fillId="0" borderId="14" xfId="0" applyNumberFormat="1" applyFont="1" applyBorder="1" applyAlignment="1">
      <alignment horizontal="center" vertical="top"/>
    </xf>
    <xf numFmtId="0" fontId="28" fillId="0" borderId="57" xfId="0" applyFont="1" applyFill="1" applyBorder="1" applyAlignment="1">
      <alignment horizontal="center" vertical="top"/>
    </xf>
    <xf numFmtId="164" fontId="16" fillId="0" borderId="66" xfId="0" applyNumberFormat="1" applyFont="1" applyFill="1" applyBorder="1" applyAlignment="1">
      <alignment horizontal="center" vertical="top"/>
    </xf>
    <xf numFmtId="164" fontId="16" fillId="0" borderId="64" xfId="0" applyNumberFormat="1" applyFont="1" applyFill="1" applyBorder="1" applyAlignment="1">
      <alignment horizontal="center" vertical="top"/>
    </xf>
    <xf numFmtId="0" fontId="16" fillId="3" borderId="10" xfId="0" applyFont="1" applyFill="1" applyBorder="1" applyAlignment="1">
      <alignment vertical="top" wrapText="1"/>
    </xf>
    <xf numFmtId="0" fontId="16" fillId="3" borderId="10" xfId="0" applyFont="1" applyFill="1" applyBorder="1" applyAlignment="1">
      <alignment horizontal="center" vertical="top" wrapText="1"/>
    </xf>
    <xf numFmtId="0" fontId="16" fillId="0" borderId="0" xfId="0" applyFont="1" applyAlignment="1">
      <alignment horizontal="left" vertical="top"/>
    </xf>
    <xf numFmtId="0" fontId="20" fillId="7" borderId="33" xfId="4" applyFont="1" applyFill="1" applyBorder="1" applyAlignment="1">
      <alignment horizontal="left" vertical="top" wrapText="1"/>
    </xf>
    <xf numFmtId="0" fontId="2" fillId="7" borderId="33" xfId="4" applyFont="1" applyFill="1" applyBorder="1" applyAlignment="1">
      <alignment horizontal="center" vertical="top"/>
    </xf>
    <xf numFmtId="0" fontId="20" fillId="7" borderId="44" xfId="4" applyFont="1" applyFill="1" applyBorder="1" applyAlignment="1">
      <alignment vertical="top" wrapText="1"/>
    </xf>
    <xf numFmtId="0" fontId="2" fillId="7" borderId="43" xfId="4" applyFont="1" applyFill="1" applyBorder="1" applyAlignment="1">
      <alignment horizontal="center" vertical="top"/>
    </xf>
    <xf numFmtId="0" fontId="20" fillId="0" borderId="44" xfId="4" applyFont="1" applyFill="1" applyBorder="1" applyAlignment="1">
      <alignment vertical="top" wrapText="1"/>
    </xf>
    <xf numFmtId="0" fontId="2" fillId="7" borderId="44" xfId="4" applyFont="1" applyFill="1" applyBorder="1" applyAlignment="1">
      <alignment horizontal="center" vertical="top"/>
    </xf>
    <xf numFmtId="0" fontId="20" fillId="0" borderId="30" xfId="4" applyFont="1" applyFill="1" applyBorder="1" applyAlignment="1">
      <alignment horizontal="left" vertical="top" wrapText="1"/>
    </xf>
    <xf numFmtId="0" fontId="2" fillId="7" borderId="30" xfId="4" applyNumberFormat="1" applyFont="1" applyFill="1" applyBorder="1" applyAlignment="1">
      <alignment horizontal="center" vertical="top" wrapText="1"/>
    </xf>
    <xf numFmtId="0" fontId="20" fillId="7" borderId="30" xfId="4" applyFont="1" applyFill="1" applyBorder="1" applyAlignment="1">
      <alignment vertical="top" wrapText="1"/>
    </xf>
    <xf numFmtId="49" fontId="2" fillId="7" borderId="30" xfId="4" applyNumberFormat="1" applyFont="1" applyFill="1" applyBorder="1" applyAlignment="1">
      <alignment horizontal="center" vertical="top"/>
    </xf>
    <xf numFmtId="0" fontId="33" fillId="7" borderId="44" xfId="4" applyFont="1" applyFill="1" applyBorder="1" applyAlignment="1">
      <alignment vertical="top" wrapText="1"/>
    </xf>
    <xf numFmtId="49" fontId="2" fillId="7" borderId="44" xfId="4" applyNumberFormat="1" applyFont="1" applyFill="1" applyBorder="1" applyAlignment="1">
      <alignment horizontal="center" vertical="top"/>
    </xf>
    <xf numFmtId="0" fontId="20" fillId="0" borderId="1" xfId="4" applyFont="1" applyFill="1" applyBorder="1" applyAlignment="1">
      <alignment vertical="top" wrapText="1"/>
    </xf>
    <xf numFmtId="0" fontId="2" fillId="7" borderId="28" xfId="4" applyFont="1" applyFill="1" applyBorder="1" applyAlignment="1">
      <alignment horizontal="center" vertical="top"/>
    </xf>
    <xf numFmtId="49" fontId="29" fillId="0" borderId="14" xfId="0" applyNumberFormat="1" applyFont="1" applyBorder="1" applyAlignment="1">
      <alignment horizontal="center" vertical="top" wrapText="1"/>
    </xf>
    <xf numFmtId="49" fontId="29" fillId="0" borderId="46" xfId="0" applyNumberFormat="1" applyFont="1" applyBorder="1" applyAlignment="1">
      <alignment horizontal="center" vertical="top"/>
    </xf>
    <xf numFmtId="49" fontId="8" fillId="0" borderId="14" xfId="0" applyNumberFormat="1" applyFont="1" applyBorder="1" applyAlignment="1">
      <alignment horizontal="center" vertical="top"/>
    </xf>
    <xf numFmtId="164" fontId="6" fillId="4" borderId="14" xfId="0" applyNumberFormat="1" applyFont="1" applyFill="1" applyBorder="1" applyAlignment="1">
      <alignment horizontal="center" vertical="top"/>
    </xf>
    <xf numFmtId="0" fontId="20" fillId="0" borderId="4" xfId="0" applyFont="1" applyFill="1" applyBorder="1" applyAlignment="1">
      <alignment vertical="top" wrapText="1"/>
    </xf>
    <xf numFmtId="0" fontId="2" fillId="7" borderId="4" xfId="0" applyFont="1" applyFill="1" applyBorder="1" applyAlignment="1">
      <alignment horizontal="center" vertical="top"/>
    </xf>
    <xf numFmtId="0" fontId="20" fillId="0" borderId="30" xfId="0" applyFont="1" applyFill="1" applyBorder="1" applyAlignment="1">
      <alignment vertical="top" wrapText="1"/>
    </xf>
    <xf numFmtId="0" fontId="2" fillId="7" borderId="30" xfId="0" applyFont="1" applyFill="1" applyBorder="1" applyAlignment="1">
      <alignment horizontal="center" vertical="top"/>
    </xf>
    <xf numFmtId="0" fontId="20" fillId="0" borderId="30" xfId="0" applyFont="1" applyBorder="1" applyAlignment="1">
      <alignment horizontal="left" vertical="top" wrapText="1"/>
    </xf>
    <xf numFmtId="0" fontId="2" fillId="7" borderId="30" xfId="0" applyNumberFormat="1" applyFont="1" applyFill="1" applyBorder="1" applyAlignment="1">
      <alignment horizontal="center" vertical="top"/>
    </xf>
    <xf numFmtId="0" fontId="6" fillId="0" borderId="59" xfId="0" applyFont="1" applyBorder="1" applyAlignment="1">
      <alignment horizontal="center" vertical="top"/>
    </xf>
    <xf numFmtId="0" fontId="20" fillId="0" borderId="48" xfId="0" applyFont="1" applyFill="1" applyBorder="1" applyAlignment="1">
      <alignment horizontal="center" vertical="top"/>
    </xf>
    <xf numFmtId="0" fontId="20" fillId="0" borderId="7" xfId="0" applyFont="1" applyFill="1" applyBorder="1" applyAlignment="1">
      <alignment horizontal="center" vertical="top"/>
    </xf>
    <xf numFmtId="0" fontId="20" fillId="0" borderId="48" xfId="3" applyFont="1" applyFill="1" applyBorder="1" applyAlignment="1">
      <alignment horizontal="center" vertical="top"/>
    </xf>
    <xf numFmtId="0" fontId="20" fillId="0" borderId="7" xfId="3" applyFont="1" applyFill="1" applyBorder="1" applyAlignment="1">
      <alignment horizontal="center" vertical="top"/>
    </xf>
    <xf numFmtId="0" fontId="20" fillId="0" borderId="48" xfId="3" applyNumberFormat="1" applyFont="1" applyFill="1" applyBorder="1" applyAlignment="1">
      <alignment horizontal="center" vertical="top"/>
    </xf>
    <xf numFmtId="0" fontId="2" fillId="0" borderId="48" xfId="3" applyFont="1" applyFill="1" applyBorder="1" applyAlignment="1">
      <alignment horizontal="center" vertical="top"/>
    </xf>
    <xf numFmtId="0" fontId="20" fillId="4" borderId="13" xfId="0" applyFont="1" applyFill="1" applyBorder="1" applyAlignment="1">
      <alignment horizontal="center" vertical="top"/>
    </xf>
    <xf numFmtId="49" fontId="20" fillId="0" borderId="5" xfId="0" applyNumberFormat="1" applyFont="1" applyBorder="1" applyAlignment="1">
      <alignment horizontal="center" vertical="top"/>
    </xf>
    <xf numFmtId="49" fontId="5" fillId="2" borderId="26" xfId="0" applyNumberFormat="1" applyFont="1" applyFill="1" applyBorder="1" applyAlignment="1">
      <alignment horizontal="center" vertical="top" wrapText="1"/>
    </xf>
    <xf numFmtId="0" fontId="9" fillId="0" borderId="6" xfId="0" applyFont="1" applyBorder="1" applyAlignment="1">
      <alignment horizontal="center" vertical="top" wrapText="1"/>
    </xf>
    <xf numFmtId="49" fontId="5" fillId="3" borderId="24" xfId="0" applyNumberFormat="1" applyFont="1" applyFill="1" applyBorder="1" applyAlignment="1">
      <alignment horizontal="center" vertical="top" wrapText="1"/>
    </xf>
    <xf numFmtId="0" fontId="9" fillId="0" borderId="7" xfId="0" applyFont="1" applyBorder="1" applyAlignment="1">
      <alignment horizontal="center" vertical="top" wrapText="1"/>
    </xf>
    <xf numFmtId="49" fontId="5" fillId="3" borderId="8" xfId="0" applyNumberFormat="1" applyFont="1" applyFill="1" applyBorder="1" applyAlignment="1">
      <alignment horizontal="right" vertical="top"/>
    </xf>
    <xf numFmtId="49" fontId="5" fillId="3" borderId="10" xfId="0" applyNumberFormat="1" applyFont="1" applyFill="1" applyBorder="1" applyAlignment="1">
      <alignment horizontal="right" vertical="top"/>
    </xf>
    <xf numFmtId="49" fontId="5" fillId="0" borderId="23" xfId="0" applyNumberFormat="1" applyFont="1" applyBorder="1" applyAlignment="1">
      <alignment horizontal="center" vertical="top" wrapText="1"/>
    </xf>
    <xf numFmtId="0" fontId="9" fillId="0" borderId="33" xfId="0" applyFont="1" applyBorder="1" applyAlignment="1">
      <alignment horizontal="center" vertical="top" wrapText="1"/>
    </xf>
    <xf numFmtId="0" fontId="6" fillId="4" borderId="61" xfId="0" applyFont="1" applyFill="1" applyBorder="1" applyAlignment="1">
      <alignment horizontal="left" vertical="top" wrapText="1"/>
    </xf>
    <xf numFmtId="0" fontId="9" fillId="4" borderId="34" xfId="0" applyFont="1" applyFill="1" applyBorder="1" applyAlignment="1">
      <alignment horizontal="left" vertical="top" wrapText="1"/>
    </xf>
    <xf numFmtId="49" fontId="8" fillId="0" borderId="41" xfId="0" applyNumberFormat="1" applyFont="1" applyBorder="1" applyAlignment="1">
      <alignment horizontal="center" vertical="top" wrapText="1"/>
    </xf>
    <xf numFmtId="0" fontId="18" fillId="0" borderId="47" xfId="0" applyFont="1" applyBorder="1" applyAlignment="1">
      <alignment horizontal="center" vertical="top" wrapText="1"/>
    </xf>
    <xf numFmtId="49" fontId="20" fillId="0" borderId="25" xfId="0" applyNumberFormat="1" applyFont="1" applyBorder="1" applyAlignment="1">
      <alignment horizontal="center" vertical="top" wrapText="1"/>
    </xf>
    <xf numFmtId="0" fontId="21" fillId="0" borderId="14" xfId="0" applyFont="1" applyBorder="1" applyAlignment="1">
      <alignment horizontal="center" vertical="top" wrapText="1"/>
    </xf>
    <xf numFmtId="0" fontId="9" fillId="0" borderId="29" xfId="0" applyFont="1" applyBorder="1" applyAlignment="1">
      <alignment horizontal="left" vertical="top" wrapText="1"/>
    </xf>
    <xf numFmtId="0" fontId="21" fillId="0" borderId="37" xfId="0" applyFont="1" applyBorder="1" applyAlignment="1">
      <alignment horizontal="center" vertical="top" wrapText="1"/>
    </xf>
    <xf numFmtId="0" fontId="17" fillId="5" borderId="2" xfId="0" applyFont="1" applyFill="1" applyBorder="1" applyAlignment="1">
      <alignment horizontal="right" vertical="top" wrapText="1"/>
    </xf>
    <xf numFmtId="0" fontId="13" fillId="0" borderId="3" xfId="0" applyFont="1" applyBorder="1" applyAlignment="1">
      <alignment vertical="top" wrapText="1"/>
    </xf>
    <xf numFmtId="0" fontId="13" fillId="0" borderId="9" xfId="0" applyFont="1" applyBorder="1" applyAlignment="1">
      <alignment vertical="top" wrapText="1"/>
    </xf>
    <xf numFmtId="0" fontId="6" fillId="6" borderId="55" xfId="0" applyFont="1" applyFill="1" applyBorder="1" applyAlignment="1">
      <alignment horizontal="center" vertical="top"/>
    </xf>
    <xf numFmtId="0" fontId="6" fillId="6" borderId="18" xfId="0" applyFont="1" applyFill="1" applyBorder="1" applyAlignment="1">
      <alignment horizontal="center" vertical="top"/>
    </xf>
    <xf numFmtId="49" fontId="5" fillId="2" borderId="28" xfId="0" applyNumberFormat="1" applyFont="1" applyFill="1" applyBorder="1" applyAlignment="1">
      <alignment horizontal="right" vertical="top"/>
    </xf>
    <xf numFmtId="49" fontId="5" fillId="2" borderId="35" xfId="0" applyNumberFormat="1" applyFont="1" applyFill="1" applyBorder="1" applyAlignment="1">
      <alignment horizontal="right" vertical="top"/>
    </xf>
    <xf numFmtId="0" fontId="5" fillId="6" borderId="2" xfId="0" applyFont="1" applyFill="1" applyBorder="1" applyAlignment="1">
      <alignment horizontal="right" vertical="top" wrapText="1"/>
    </xf>
    <xf numFmtId="0" fontId="9" fillId="6" borderId="3" xfId="0" applyFont="1" applyFill="1" applyBorder="1" applyAlignment="1">
      <alignment vertical="top" wrapText="1"/>
    </xf>
    <xf numFmtId="0" fontId="9" fillId="6" borderId="8" xfId="0" applyFont="1" applyFill="1" applyBorder="1" applyAlignment="1">
      <alignment vertical="top" wrapText="1"/>
    </xf>
    <xf numFmtId="0" fontId="6" fillId="0" borderId="50" xfId="0" applyFont="1" applyBorder="1" applyAlignment="1">
      <alignment horizontal="left" vertical="top" wrapText="1"/>
    </xf>
    <xf numFmtId="0" fontId="9" fillId="0" borderId="53" xfId="0" applyFont="1" applyBorder="1" applyAlignment="1">
      <alignment vertical="top" wrapText="1"/>
    </xf>
    <xf numFmtId="0" fontId="9" fillId="0" borderId="62" xfId="0" applyFont="1" applyBorder="1" applyAlignment="1">
      <alignment vertical="top" wrapText="1"/>
    </xf>
    <xf numFmtId="0" fontId="6" fillId="4" borderId="50" xfId="0" applyFont="1" applyFill="1" applyBorder="1" applyAlignment="1">
      <alignment horizontal="left" vertical="top" wrapText="1"/>
    </xf>
    <xf numFmtId="0" fontId="9" fillId="4" borderId="53" xfId="0" applyFont="1" applyFill="1" applyBorder="1" applyAlignment="1">
      <alignment horizontal="left" vertical="top" wrapText="1"/>
    </xf>
    <xf numFmtId="0" fontId="9" fillId="4" borderId="62" xfId="0" applyFont="1" applyFill="1" applyBorder="1" applyAlignment="1">
      <alignment horizontal="left" vertical="top" wrapText="1"/>
    </xf>
    <xf numFmtId="0" fontId="6" fillId="0" borderId="52" xfId="0" applyFont="1" applyBorder="1" applyAlignment="1">
      <alignment horizontal="left" vertical="top" wrapText="1"/>
    </xf>
    <xf numFmtId="0" fontId="9" fillId="0" borderId="30" xfId="0" applyFont="1" applyBorder="1" applyAlignment="1">
      <alignment vertical="top" wrapText="1"/>
    </xf>
    <xf numFmtId="0" fontId="9" fillId="0" borderId="65" xfId="0" applyFont="1" applyBorder="1" applyAlignment="1">
      <alignment vertical="top" wrapText="1"/>
    </xf>
    <xf numFmtId="49" fontId="5" fillId="6" borderId="10" xfId="0" applyNumberFormat="1" applyFont="1" applyFill="1" applyBorder="1" applyAlignment="1">
      <alignment horizontal="right" vertical="top"/>
    </xf>
    <xf numFmtId="0" fontId="6" fillId="0" borderId="53" xfId="0" applyFont="1" applyBorder="1" applyAlignment="1">
      <alignment horizontal="left" vertical="top" wrapText="1"/>
    </xf>
    <xf numFmtId="0" fontId="6" fillId="0" borderId="62" xfId="0" applyFont="1" applyBorder="1" applyAlignment="1">
      <alignment horizontal="left" vertical="top" wrapText="1"/>
    </xf>
    <xf numFmtId="0" fontId="9" fillId="0" borderId="31" xfId="0" applyFont="1" applyBorder="1" applyAlignment="1">
      <alignment vertical="top" wrapText="1"/>
    </xf>
    <xf numFmtId="0" fontId="6" fillId="0" borderId="54" xfId="0" applyFont="1" applyBorder="1" applyAlignment="1">
      <alignment horizontal="left" vertical="top" wrapText="1"/>
    </xf>
    <xf numFmtId="0" fontId="9" fillId="0" borderId="44" xfId="0" applyFont="1" applyBorder="1" applyAlignment="1">
      <alignment vertical="top" wrapText="1"/>
    </xf>
    <xf numFmtId="0" fontId="9" fillId="0" borderId="49" xfId="0" applyFont="1" applyBorder="1" applyAlignment="1">
      <alignment vertical="top" wrapText="1"/>
    </xf>
    <xf numFmtId="49" fontId="3" fillId="0" borderId="0" xfId="0" applyNumberFormat="1" applyFont="1" applyFill="1" applyBorder="1" applyAlignment="1">
      <alignment horizontal="center" vertical="top" wrapText="1"/>
    </xf>
    <xf numFmtId="0" fontId="22" fillId="0" borderId="0" xfId="0" applyFont="1" applyAlignment="1">
      <alignment vertical="top" wrapText="1"/>
    </xf>
    <xf numFmtId="0" fontId="5" fillId="3" borderId="10" xfId="0" applyFont="1" applyFill="1" applyBorder="1" applyAlignment="1">
      <alignment horizontal="left" vertical="top" wrapText="1"/>
    </xf>
    <xf numFmtId="0" fontId="5" fillId="0" borderId="21" xfId="0" applyFont="1" applyBorder="1" applyAlignment="1">
      <alignment horizontal="center" vertical="center" wrapText="1"/>
    </xf>
    <xf numFmtId="0" fontId="9" fillId="0" borderId="10" xfId="0" applyFont="1" applyBorder="1" applyAlignment="1">
      <alignment vertical="center" wrapText="1"/>
    </xf>
    <xf numFmtId="0" fontId="9" fillId="0" borderId="12" xfId="0" applyFont="1" applyBorder="1" applyAlignment="1">
      <alignment vertical="center" wrapText="1"/>
    </xf>
    <xf numFmtId="49" fontId="5" fillId="2" borderId="42" xfId="0" applyNumberFormat="1" applyFont="1" applyFill="1" applyBorder="1" applyAlignment="1">
      <alignment horizontal="center" vertical="top"/>
    </xf>
    <xf numFmtId="49" fontId="5" fillId="2" borderId="57"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5" fillId="0" borderId="4" xfId="0" applyNumberFormat="1" applyFont="1" applyBorder="1" applyAlignment="1">
      <alignment horizontal="center" vertical="top"/>
    </xf>
    <xf numFmtId="49" fontId="5" fillId="0" borderId="44" xfId="0" applyNumberFormat="1" applyFont="1" applyBorder="1" applyAlignment="1">
      <alignment horizontal="center" vertical="top"/>
    </xf>
    <xf numFmtId="0" fontId="6" fillId="0" borderId="24" xfId="0" applyFont="1" applyFill="1" applyBorder="1" applyAlignment="1">
      <alignment horizontal="left" vertical="top" wrapText="1"/>
    </xf>
    <xf numFmtId="0" fontId="6" fillId="0" borderId="31" xfId="0" applyFont="1" applyFill="1" applyBorder="1" applyAlignment="1">
      <alignment horizontal="left" vertical="top" wrapText="1"/>
    </xf>
    <xf numFmtId="49" fontId="26" fillId="0" borderId="5" xfId="0" applyNumberFormat="1" applyFont="1" applyBorder="1" applyAlignment="1">
      <alignment horizontal="center" vertical="top" wrapText="1"/>
    </xf>
    <xf numFmtId="49" fontId="26" fillId="0" borderId="46" xfId="0" applyNumberFormat="1" applyFont="1" applyBorder="1" applyAlignment="1">
      <alignment horizontal="center" vertical="top"/>
    </xf>
    <xf numFmtId="49" fontId="20" fillId="0" borderId="5" xfId="0" applyNumberFormat="1" applyFont="1" applyBorder="1" applyAlignment="1">
      <alignment horizontal="center" vertical="top"/>
    </xf>
    <xf numFmtId="49" fontId="20" fillId="0" borderId="46" xfId="0" applyNumberFormat="1" applyFont="1" applyBorder="1" applyAlignment="1">
      <alignment horizontal="center" vertical="top"/>
    </xf>
    <xf numFmtId="49" fontId="5" fillId="3" borderId="2" xfId="0" applyNumberFormat="1" applyFont="1" applyFill="1" applyBorder="1" applyAlignment="1">
      <alignment horizontal="right" vertical="top"/>
    </xf>
    <xf numFmtId="49" fontId="5" fillId="3" borderId="3" xfId="0" applyNumberFormat="1" applyFont="1" applyFill="1" applyBorder="1" applyAlignment="1">
      <alignment horizontal="right" vertical="top"/>
    </xf>
    <xf numFmtId="49" fontId="5" fillId="3" borderId="9" xfId="0" applyNumberFormat="1" applyFont="1" applyFill="1" applyBorder="1" applyAlignment="1">
      <alignment horizontal="right" vertical="top"/>
    </xf>
    <xf numFmtId="49" fontId="5" fillId="3" borderId="8" xfId="0" applyNumberFormat="1" applyFont="1" applyFill="1" applyBorder="1" applyAlignment="1">
      <alignment horizontal="left" vertical="top"/>
    </xf>
    <xf numFmtId="49" fontId="5" fillId="3" borderId="10" xfId="0" applyNumberFormat="1" applyFont="1" applyFill="1" applyBorder="1" applyAlignment="1">
      <alignment horizontal="left" vertical="top"/>
    </xf>
    <xf numFmtId="49" fontId="28" fillId="0" borderId="58" xfId="0" applyNumberFormat="1" applyFont="1" applyBorder="1" applyAlignment="1">
      <alignment horizontal="center" vertical="top"/>
    </xf>
    <xf numFmtId="49" fontId="28" fillId="0" borderId="33" xfId="0" applyNumberFormat="1" applyFont="1" applyBorder="1" applyAlignment="1">
      <alignment horizontal="center" vertical="top"/>
    </xf>
    <xf numFmtId="0" fontId="16" fillId="0" borderId="45" xfId="0" applyFont="1" applyFill="1" applyBorder="1" applyAlignment="1">
      <alignment horizontal="left" vertical="top" wrapText="1"/>
    </xf>
    <xf numFmtId="0" fontId="16" fillId="0" borderId="34" xfId="0" applyFont="1" applyFill="1" applyBorder="1" applyAlignment="1">
      <alignment horizontal="left" vertical="top" wrapText="1"/>
    </xf>
    <xf numFmtId="49" fontId="29" fillId="0" borderId="64" xfId="0" applyNumberFormat="1" applyFont="1" applyBorder="1" applyAlignment="1">
      <alignment horizontal="center" vertical="top" wrapText="1"/>
    </xf>
    <xf numFmtId="49" fontId="29" fillId="0" borderId="14" xfId="0" applyNumberFormat="1" applyFont="1" applyBorder="1" applyAlignment="1">
      <alignment horizontal="center" vertical="top" wrapText="1"/>
    </xf>
    <xf numFmtId="49" fontId="30" fillId="0" borderId="64" xfId="0" applyNumberFormat="1" applyFont="1" applyBorder="1" applyAlignment="1">
      <alignment horizontal="center" vertical="top"/>
    </xf>
    <xf numFmtId="49" fontId="30" fillId="0" borderId="14" xfId="0" applyNumberFormat="1" applyFont="1" applyBorder="1" applyAlignment="1">
      <alignment horizontal="center" vertical="top"/>
    </xf>
    <xf numFmtId="0" fontId="28" fillId="0" borderId="57" xfId="0" applyFont="1" applyFill="1" applyBorder="1" applyAlignment="1">
      <alignment horizontal="center" vertical="top"/>
    </xf>
    <xf numFmtId="0" fontId="28" fillId="0" borderId="6" xfId="0" applyFont="1" applyFill="1" applyBorder="1" applyAlignment="1">
      <alignment horizontal="center" vertical="top"/>
    </xf>
    <xf numFmtId="49" fontId="28" fillId="2" borderId="57" xfId="0" applyNumberFormat="1" applyFont="1" applyFill="1" applyBorder="1" applyAlignment="1">
      <alignment horizontal="center" vertical="top"/>
    </xf>
    <xf numFmtId="49" fontId="28" fillId="2" borderId="6" xfId="0" applyNumberFormat="1" applyFont="1" applyFill="1" applyBorder="1" applyAlignment="1">
      <alignment horizontal="center" vertical="top"/>
    </xf>
    <xf numFmtId="49" fontId="28" fillId="3" borderId="58" xfId="0" applyNumberFormat="1" applyFont="1" applyFill="1" applyBorder="1" applyAlignment="1">
      <alignment horizontal="center" vertical="top"/>
    </xf>
    <xf numFmtId="49" fontId="28" fillId="3" borderId="33" xfId="0" applyNumberFormat="1" applyFont="1" applyFill="1" applyBorder="1" applyAlignment="1">
      <alignment horizontal="center" vertical="top"/>
    </xf>
    <xf numFmtId="0" fontId="6" fillId="0" borderId="61" xfId="0" applyFont="1" applyFill="1" applyBorder="1" applyAlignment="1">
      <alignment vertical="top" wrapText="1"/>
    </xf>
    <xf numFmtId="0" fontId="22" fillId="0" borderId="29" xfId="0" applyFont="1" applyBorder="1" applyAlignment="1">
      <alignment vertical="top" wrapText="1"/>
    </xf>
    <xf numFmtId="0" fontId="6" fillId="0" borderId="26" xfId="0" applyFont="1" applyFill="1" applyBorder="1" applyAlignment="1">
      <alignment horizontal="left" vertical="top" wrapText="1"/>
    </xf>
    <xf numFmtId="0" fontId="22" fillId="0" borderId="27" xfId="0" applyFont="1" applyBorder="1" applyAlignment="1">
      <alignment horizontal="left" vertical="top" wrapText="1"/>
    </xf>
    <xf numFmtId="0" fontId="15" fillId="0" borderId="0" xfId="1" applyFont="1" applyAlignment="1">
      <alignment horizontal="left" vertical="top" wrapText="1"/>
    </xf>
    <xf numFmtId="0" fontId="6" fillId="0" borderId="42" xfId="0" applyFont="1" applyBorder="1" applyAlignment="1">
      <alignment horizontal="center" vertical="center" textRotation="90" wrapText="1"/>
    </xf>
    <xf numFmtId="0" fontId="6" fillId="0" borderId="54"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44"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23"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5" xfId="0" applyNumberFormat="1" applyFont="1" applyBorder="1" applyAlignment="1">
      <alignment horizontal="center" vertical="center" textRotation="90" wrapText="1"/>
    </xf>
    <xf numFmtId="0" fontId="6" fillId="0" borderId="14" xfId="0" applyNumberFormat="1" applyFont="1" applyBorder="1" applyAlignment="1">
      <alignment horizontal="center" vertical="center" textRotation="90" wrapText="1"/>
    </xf>
    <xf numFmtId="0" fontId="6" fillId="0" borderId="37" xfId="0" applyNumberFormat="1"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53"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57" xfId="0" applyFont="1" applyBorder="1" applyAlignment="1">
      <alignment horizontal="center" vertical="center" textRotation="90" wrapText="1"/>
    </xf>
    <xf numFmtId="0" fontId="9" fillId="0" borderId="27" xfId="0" applyFont="1" applyBorder="1"/>
    <xf numFmtId="0" fontId="6" fillId="0" borderId="57"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5" fillId="0" borderId="60" xfId="0" applyFont="1" applyBorder="1" applyAlignment="1">
      <alignment horizontal="center" vertical="center"/>
    </xf>
    <xf numFmtId="0" fontId="5" fillId="0" borderId="20" xfId="0" applyFont="1" applyBorder="1" applyAlignment="1">
      <alignment horizontal="center" vertical="center"/>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59" xfId="0" applyFont="1" applyBorder="1" applyAlignment="1">
      <alignment horizontal="center" vertical="center" wrapText="1"/>
    </xf>
    <xf numFmtId="0" fontId="12" fillId="0" borderId="0" xfId="0" applyFont="1" applyAlignment="1">
      <alignment vertical="top" wrapText="1"/>
    </xf>
    <xf numFmtId="0" fontId="6" fillId="0" borderId="61" xfId="0" applyFont="1" applyBorder="1" applyAlignment="1">
      <alignment vertical="top" wrapText="1"/>
    </xf>
    <xf numFmtId="0" fontId="9" fillId="0" borderId="34" xfId="0" applyFont="1" applyBorder="1" applyAlignment="1">
      <alignment vertical="top" wrapText="1"/>
    </xf>
    <xf numFmtId="0" fontId="6" fillId="0" borderId="58" xfId="0" applyFont="1" applyFill="1" applyBorder="1" applyAlignment="1">
      <alignment horizontal="center" vertical="center" textRotation="90" wrapText="1"/>
    </xf>
    <xf numFmtId="0" fontId="9" fillId="0" borderId="28" xfId="0" applyFont="1" applyBorder="1"/>
    <xf numFmtId="0" fontId="6" fillId="0" borderId="45" xfId="0" applyFont="1" applyFill="1" applyBorder="1" applyAlignment="1">
      <alignment horizontal="center" vertical="center" textRotation="90" wrapText="1"/>
    </xf>
    <xf numFmtId="0" fontId="9" fillId="0" borderId="29" xfId="0" applyFont="1" applyBorder="1"/>
    <xf numFmtId="0" fontId="12" fillId="0" borderId="36" xfId="0" applyFont="1" applyBorder="1" applyAlignment="1">
      <alignment horizontal="left" wrapText="1"/>
    </xf>
    <xf numFmtId="0" fontId="0" fillId="0" borderId="36" xfId="0" applyBorder="1" applyAlignment="1">
      <alignment horizontal="left" wrapText="1"/>
    </xf>
    <xf numFmtId="0" fontId="6" fillId="0" borderId="26" xfId="0" applyFont="1" applyBorder="1" applyAlignment="1">
      <alignment vertical="top" wrapText="1"/>
    </xf>
    <xf numFmtId="0" fontId="9" fillId="0" borderId="6" xfId="0" applyFont="1" applyBorder="1" applyAlignment="1">
      <alignment vertical="top" wrapText="1"/>
    </xf>
    <xf numFmtId="0" fontId="24" fillId="0" borderId="38" xfId="0" applyFont="1" applyBorder="1" applyAlignment="1">
      <alignment vertical="top" wrapText="1"/>
    </xf>
    <xf numFmtId="0" fontId="24" fillId="0" borderId="39" xfId="0" applyFont="1" applyBorder="1" applyAlignment="1">
      <alignment vertical="top" wrapText="1"/>
    </xf>
    <xf numFmtId="0" fontId="16" fillId="0" borderId="41" xfId="0" applyFont="1" applyBorder="1" applyAlignment="1">
      <alignment vertical="top" wrapText="1"/>
    </xf>
    <xf numFmtId="0" fontId="24" fillId="0" borderId="56" xfId="0" applyFont="1" applyBorder="1" applyAlignment="1">
      <alignment vertical="top" wrapText="1"/>
    </xf>
    <xf numFmtId="0" fontId="16" fillId="0" borderId="21" xfId="0" applyFont="1" applyBorder="1" applyAlignment="1">
      <alignment vertical="top" wrapText="1"/>
    </xf>
    <xf numFmtId="0" fontId="24" fillId="0" borderId="12" xfId="0" applyFont="1" applyBorder="1" applyAlignment="1">
      <alignment vertical="top" wrapText="1"/>
    </xf>
    <xf numFmtId="0" fontId="13" fillId="0" borderId="41" xfId="0" applyFont="1" applyBorder="1" applyAlignment="1">
      <alignment vertical="top" wrapText="1"/>
    </xf>
    <xf numFmtId="0" fontId="9" fillId="0" borderId="56" xfId="0" applyFont="1" applyBorder="1" applyAlignment="1">
      <alignment vertical="top" wrapText="1"/>
    </xf>
    <xf numFmtId="0" fontId="9" fillId="0" borderId="47" xfId="0" applyFont="1" applyBorder="1" applyAlignment="1">
      <alignment vertical="top" wrapText="1"/>
    </xf>
    <xf numFmtId="0" fontId="9" fillId="0" borderId="40" xfId="0" applyFont="1" applyBorder="1" applyAlignment="1">
      <alignment vertical="top" wrapText="1"/>
    </xf>
    <xf numFmtId="0" fontId="6" fillId="0" borderId="50" xfId="3" applyFont="1" applyBorder="1" applyAlignment="1">
      <alignment horizontal="left" vertical="top" wrapText="1"/>
    </xf>
    <xf numFmtId="0" fontId="22" fillId="0" borderId="62" xfId="0" applyFont="1" applyBorder="1" applyAlignment="1">
      <alignment horizontal="left" vertical="top" wrapText="1"/>
    </xf>
    <xf numFmtId="0" fontId="16" fillId="0" borderId="38" xfId="3" applyFont="1" applyBorder="1" applyAlignment="1">
      <alignment horizontal="left" vertical="top" wrapText="1"/>
    </xf>
    <xf numFmtId="0" fontId="0" fillId="0" borderId="39" xfId="0" applyBorder="1" applyAlignment="1">
      <alignment horizontal="left" vertical="top" wrapText="1"/>
    </xf>
    <xf numFmtId="0" fontId="13" fillId="0" borderId="41" xfId="3" applyFont="1" applyBorder="1" applyAlignment="1">
      <alignment vertical="top" wrapText="1"/>
    </xf>
    <xf numFmtId="0" fontId="9" fillId="0" borderId="56" xfId="3" applyFont="1" applyBorder="1" applyAlignment="1">
      <alignment vertical="top" wrapText="1"/>
    </xf>
    <xf numFmtId="0" fontId="9" fillId="0" borderId="38" xfId="3" applyFont="1" applyBorder="1" applyAlignment="1">
      <alignment vertical="top" wrapText="1"/>
    </xf>
    <xf numFmtId="0" fontId="9" fillId="0" borderId="39" xfId="3" applyFont="1" applyBorder="1" applyAlignment="1">
      <alignment vertical="top" wrapText="1"/>
    </xf>
    <xf numFmtId="0" fontId="13" fillId="0" borderId="60" xfId="3" applyFont="1" applyBorder="1" applyAlignment="1">
      <alignment vertical="top" wrapText="1"/>
    </xf>
    <xf numFmtId="0" fontId="22" fillId="0" borderId="68" xfId="0" applyFont="1" applyBorder="1" applyAlignment="1">
      <alignment vertical="top" wrapText="1"/>
    </xf>
    <xf numFmtId="0" fontId="32" fillId="0" borderId="38" xfId="3" applyFont="1" applyBorder="1" applyAlignment="1">
      <alignment vertical="top" wrapText="1"/>
    </xf>
    <xf numFmtId="0" fontId="0" fillId="0" borderId="39" xfId="0" applyBorder="1" applyAlignment="1">
      <alignment vertical="top" wrapText="1"/>
    </xf>
    <xf numFmtId="0" fontId="31" fillId="0" borderId="50" xfId="3" applyFont="1" applyBorder="1" applyAlignment="1">
      <alignment vertical="top" wrapText="1"/>
    </xf>
    <xf numFmtId="0" fontId="0" fillId="0" borderId="62" xfId="0" applyBorder="1" applyAlignment="1">
      <alignment vertical="top" wrapText="1"/>
    </xf>
    <xf numFmtId="0" fontId="6" fillId="0" borderId="21" xfId="0" applyFont="1" applyBorder="1" applyAlignment="1">
      <alignment vertical="top" wrapText="1"/>
    </xf>
    <xf numFmtId="0" fontId="22" fillId="0" borderId="12" xfId="0" applyFont="1" applyBorder="1" applyAlignment="1">
      <alignment vertical="top" wrapText="1"/>
    </xf>
    <xf numFmtId="0" fontId="6" fillId="0" borderId="41" xfId="0" applyFont="1" applyBorder="1" applyAlignment="1">
      <alignment vertical="top" wrapText="1"/>
    </xf>
    <xf numFmtId="0" fontId="22" fillId="0" borderId="56" xfId="0" applyFont="1" applyBorder="1" applyAlignment="1">
      <alignment vertical="top" wrapText="1"/>
    </xf>
    <xf numFmtId="0" fontId="22" fillId="0" borderId="38" xfId="0" applyFont="1" applyBorder="1" applyAlignment="1">
      <alignment vertical="top" wrapText="1"/>
    </xf>
    <xf numFmtId="0" fontId="22" fillId="0" borderId="39" xfId="0" applyFont="1" applyBorder="1" applyAlignment="1">
      <alignment vertical="top" wrapText="1"/>
    </xf>
    <xf numFmtId="0" fontId="9" fillId="0" borderId="38" xfId="0" applyFont="1" applyBorder="1" applyAlignment="1">
      <alignment vertical="top" wrapText="1"/>
    </xf>
    <xf numFmtId="0" fontId="9" fillId="0" borderId="39" xfId="0" applyFont="1" applyBorder="1" applyAlignment="1">
      <alignment vertical="top" wrapText="1"/>
    </xf>
    <xf numFmtId="0" fontId="5" fillId="2" borderId="8"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8" xfId="0" applyFont="1" applyFill="1" applyBorder="1" applyAlignment="1">
      <alignment horizontal="left" vertical="top" wrapText="1"/>
    </xf>
    <xf numFmtId="164" fontId="16" fillId="0" borderId="45" xfId="0" applyNumberFormat="1" applyFont="1" applyFill="1" applyBorder="1" applyAlignment="1">
      <alignment horizontal="center" vertical="top"/>
    </xf>
    <xf numFmtId="164" fontId="16" fillId="0" borderId="34" xfId="0" applyNumberFormat="1" applyFont="1" applyFill="1" applyBorder="1" applyAlignment="1">
      <alignment horizontal="center" vertical="top"/>
    </xf>
    <xf numFmtId="164" fontId="16" fillId="0" borderId="64" xfId="0" applyNumberFormat="1" applyFont="1" applyFill="1" applyBorder="1" applyAlignment="1">
      <alignment horizontal="center" vertical="top"/>
    </xf>
    <xf numFmtId="164" fontId="16" fillId="0" borderId="14" xfId="0" applyNumberFormat="1" applyFont="1" applyFill="1" applyBorder="1" applyAlignment="1">
      <alignment horizontal="center" vertical="top"/>
    </xf>
    <xf numFmtId="0" fontId="13" fillId="0" borderId="60" xfId="0" applyFont="1" applyBorder="1" applyAlignment="1">
      <alignment vertical="top" wrapText="1"/>
    </xf>
    <xf numFmtId="0" fontId="13" fillId="0" borderId="50" xfId="0" applyFont="1" applyBorder="1" applyAlignment="1">
      <alignment vertical="top" wrapText="1"/>
    </xf>
    <xf numFmtId="0" fontId="22" fillId="0" borderId="62" xfId="0" applyFont="1" applyBorder="1" applyAlignment="1">
      <alignment vertical="top" wrapText="1"/>
    </xf>
    <xf numFmtId="0" fontId="6" fillId="0" borderId="51" xfId="0" applyFont="1" applyBorder="1" applyAlignment="1">
      <alignment vertical="top" wrapText="1"/>
    </xf>
    <xf numFmtId="0" fontId="6" fillId="0" borderId="67" xfId="0" applyFont="1" applyBorder="1" applyAlignment="1">
      <alignment vertical="top" wrapText="1"/>
    </xf>
    <xf numFmtId="0" fontId="13" fillId="0" borderId="50" xfId="3" applyFont="1" applyBorder="1" applyAlignment="1">
      <alignment horizontal="left" vertical="top" wrapText="1"/>
    </xf>
  </cellXfs>
  <cellStyles count="5">
    <cellStyle name="Įprastas" xfId="0" builtinId="0"/>
    <cellStyle name="Įprastas 2" xfId="2"/>
    <cellStyle name="Įprastas 3" xfId="3"/>
    <cellStyle name="Įprastas 4" xfId="4"/>
    <cellStyle name="Normal_1 lentelė(1)" xfId="1"/>
  </cellStyles>
  <dxfs count="0"/>
  <tableStyles count="0" defaultTableStyle="TableStyleMedium9"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tabSelected="1" zoomScale="98" zoomScaleNormal="98" workbookViewId="0">
      <selection activeCell="S25" sqref="S25"/>
    </sheetView>
  </sheetViews>
  <sheetFormatPr defaultColWidth="9.140625" defaultRowHeight="11.25" x14ac:dyDescent="0.2"/>
  <cols>
    <col min="1" max="1" width="2.7109375" style="1" customWidth="1"/>
    <col min="2" max="2" width="3.140625" style="1" customWidth="1"/>
    <col min="3" max="3" width="2.7109375" style="1" customWidth="1"/>
    <col min="4" max="4" width="22.85546875" style="1" customWidth="1"/>
    <col min="5" max="5" width="6.140625" style="2" customWidth="1"/>
    <col min="6" max="6" width="3.42578125" style="1" customWidth="1"/>
    <col min="7" max="7" width="4.28515625" style="3" customWidth="1"/>
    <col min="8" max="8" width="7.28515625" style="1" customWidth="1"/>
    <col min="9" max="9" width="5.85546875" style="1" customWidth="1"/>
    <col min="10" max="10" width="6.5703125" style="1" customWidth="1"/>
    <col min="11" max="11" width="25.5703125" style="1" customWidth="1"/>
    <col min="12" max="12" width="3.42578125" style="4" customWidth="1"/>
    <col min="13" max="13" width="4.28515625" style="1" customWidth="1"/>
    <col min="14" max="14" width="11.85546875" style="5" customWidth="1"/>
    <col min="15" max="15" width="21.7109375" style="5" customWidth="1"/>
    <col min="16" max="16384" width="9.140625" style="5"/>
  </cols>
  <sheetData>
    <row r="1" spans="1:19" ht="50.45" customHeight="1" x14ac:dyDescent="0.2">
      <c r="I1" s="266"/>
      <c r="J1" s="266"/>
      <c r="K1" s="266"/>
      <c r="L1" s="266"/>
      <c r="M1" s="266"/>
    </row>
    <row r="2" spans="1:19" s="10" customFormat="1" ht="16.5" customHeight="1" x14ac:dyDescent="0.2">
      <c r="A2" s="1"/>
      <c r="B2" s="1"/>
      <c r="C2" s="1"/>
      <c r="D2" s="296" t="s">
        <v>76</v>
      </c>
      <c r="E2" s="226"/>
      <c r="F2" s="226"/>
      <c r="G2" s="226"/>
      <c r="H2" s="226"/>
      <c r="I2" s="226"/>
      <c r="J2" s="226"/>
      <c r="K2" s="226"/>
      <c r="L2" s="226"/>
      <c r="M2" s="226"/>
      <c r="N2" s="226"/>
      <c r="O2" s="226"/>
      <c r="P2" s="5"/>
      <c r="Q2" s="5"/>
      <c r="R2" s="5"/>
      <c r="S2" s="5"/>
    </row>
    <row r="3" spans="1:19" s="10" customFormat="1" ht="22.15" customHeight="1" thickBot="1" x14ac:dyDescent="0.25">
      <c r="A3" s="62"/>
      <c r="B3" s="12"/>
      <c r="C3" s="12"/>
      <c r="D3" s="303" t="s">
        <v>23</v>
      </c>
      <c r="E3" s="303"/>
      <c r="F3" s="303"/>
      <c r="G3" s="303"/>
      <c r="H3" s="303"/>
      <c r="I3" s="303"/>
      <c r="J3" s="303"/>
      <c r="K3" s="303"/>
      <c r="L3" s="304"/>
      <c r="M3" s="304"/>
      <c r="N3" s="304"/>
      <c r="O3" s="13"/>
      <c r="P3" s="13"/>
      <c r="Q3" s="13"/>
      <c r="R3" s="13"/>
      <c r="S3" s="13"/>
    </row>
    <row r="4" spans="1:19" s="10" customFormat="1" ht="36.75" customHeight="1" x14ac:dyDescent="0.2">
      <c r="A4" s="267" t="s">
        <v>0</v>
      </c>
      <c r="B4" s="270" t="s">
        <v>1</v>
      </c>
      <c r="C4" s="270" t="s">
        <v>2</v>
      </c>
      <c r="D4" s="273" t="s">
        <v>3</v>
      </c>
      <c r="E4" s="276" t="s">
        <v>4</v>
      </c>
      <c r="F4" s="279" t="s">
        <v>5</v>
      </c>
      <c r="G4" s="282" t="s">
        <v>6</v>
      </c>
      <c r="H4" s="293" t="s">
        <v>42</v>
      </c>
      <c r="I4" s="294"/>
      <c r="J4" s="295"/>
      <c r="K4" s="291" t="s">
        <v>67</v>
      </c>
      <c r="L4" s="292"/>
      <c r="M4" s="292"/>
      <c r="N4" s="305" t="s">
        <v>41</v>
      </c>
      <c r="O4" s="297" t="s">
        <v>33</v>
      </c>
      <c r="P4" s="5"/>
      <c r="Q4" s="5"/>
      <c r="R4" s="5"/>
      <c r="S4" s="5"/>
    </row>
    <row r="5" spans="1:19" s="10" customFormat="1" ht="15" customHeight="1" x14ac:dyDescent="0.2">
      <c r="A5" s="268"/>
      <c r="B5" s="271"/>
      <c r="C5" s="271"/>
      <c r="D5" s="274"/>
      <c r="E5" s="277"/>
      <c r="F5" s="280"/>
      <c r="G5" s="283"/>
      <c r="H5" s="285" t="s">
        <v>77</v>
      </c>
      <c r="I5" s="299" t="s">
        <v>78</v>
      </c>
      <c r="J5" s="301" t="s">
        <v>79</v>
      </c>
      <c r="K5" s="287" t="s">
        <v>3</v>
      </c>
      <c r="L5" s="289"/>
      <c r="M5" s="290"/>
      <c r="N5" s="306"/>
      <c r="O5" s="298"/>
      <c r="P5" s="5"/>
      <c r="Q5" s="5"/>
      <c r="R5" s="5"/>
      <c r="S5" s="5"/>
    </row>
    <row r="6" spans="1:19" s="10" customFormat="1" ht="94.5" customHeight="1" thickBot="1" x14ac:dyDescent="0.25">
      <c r="A6" s="269"/>
      <c r="B6" s="272"/>
      <c r="C6" s="272"/>
      <c r="D6" s="275"/>
      <c r="E6" s="278"/>
      <c r="F6" s="281"/>
      <c r="G6" s="284"/>
      <c r="H6" s="286"/>
      <c r="I6" s="300"/>
      <c r="J6" s="302"/>
      <c r="K6" s="288"/>
      <c r="L6" s="16" t="s">
        <v>34</v>
      </c>
      <c r="M6" s="17" t="s">
        <v>35</v>
      </c>
      <c r="N6" s="306"/>
      <c r="O6" s="298"/>
      <c r="P6" s="5"/>
      <c r="Q6" s="5"/>
      <c r="R6" s="5"/>
      <c r="S6" s="5"/>
    </row>
    <row r="7" spans="1:19" s="10" customFormat="1" ht="25.9" customHeight="1" thickBot="1" x14ac:dyDescent="0.25">
      <c r="A7" s="18" t="s">
        <v>7</v>
      </c>
      <c r="B7" s="339" t="s">
        <v>43</v>
      </c>
      <c r="C7" s="340"/>
      <c r="D7" s="340"/>
      <c r="E7" s="340"/>
      <c r="F7" s="340"/>
      <c r="G7" s="340"/>
      <c r="H7" s="340"/>
      <c r="I7" s="340"/>
      <c r="J7" s="340"/>
      <c r="K7" s="340"/>
      <c r="L7" s="340"/>
      <c r="M7" s="340"/>
      <c r="N7" s="309"/>
      <c r="O7" s="310"/>
      <c r="P7" s="5"/>
      <c r="Q7" s="5"/>
      <c r="R7" s="5"/>
      <c r="S7" s="5"/>
    </row>
    <row r="8" spans="1:19" s="10" customFormat="1" ht="15" customHeight="1" thickBot="1" x14ac:dyDescent="0.25">
      <c r="A8" s="83" t="s">
        <v>7</v>
      </c>
      <c r="B8" s="84" t="s">
        <v>7</v>
      </c>
      <c r="C8" s="341" t="s">
        <v>80</v>
      </c>
      <c r="D8" s="341"/>
      <c r="E8" s="341"/>
      <c r="F8" s="341"/>
      <c r="G8" s="341"/>
      <c r="H8" s="341"/>
      <c r="I8" s="341"/>
      <c r="J8" s="341"/>
      <c r="K8" s="341"/>
      <c r="L8" s="341"/>
      <c r="M8" s="342"/>
      <c r="N8" s="307"/>
      <c r="O8" s="308"/>
      <c r="P8" s="5"/>
      <c r="Q8" s="5"/>
      <c r="R8" s="5"/>
      <c r="S8" s="5"/>
    </row>
    <row r="9" spans="1:19" s="10" customFormat="1" ht="96" customHeight="1" x14ac:dyDescent="0.2">
      <c r="A9" s="231" t="s">
        <v>7</v>
      </c>
      <c r="B9" s="233" t="s">
        <v>7</v>
      </c>
      <c r="C9" s="235" t="s">
        <v>21</v>
      </c>
      <c r="D9" s="237" t="s">
        <v>81</v>
      </c>
      <c r="E9" s="239" t="s">
        <v>24</v>
      </c>
      <c r="F9" s="241" t="s">
        <v>45</v>
      </c>
      <c r="G9" s="19" t="s">
        <v>27</v>
      </c>
      <c r="H9" s="54">
        <v>16</v>
      </c>
      <c r="I9" s="20">
        <v>16</v>
      </c>
      <c r="J9" s="20">
        <v>15.8</v>
      </c>
      <c r="K9" s="150" t="s">
        <v>36</v>
      </c>
      <c r="L9" s="151">
        <v>5</v>
      </c>
      <c r="M9" s="181">
        <v>5</v>
      </c>
      <c r="N9" s="347" t="s">
        <v>100</v>
      </c>
      <c r="O9" s="326"/>
      <c r="P9" s="5"/>
      <c r="Q9" s="5"/>
      <c r="R9" s="5"/>
      <c r="S9" s="5"/>
    </row>
    <row r="10" spans="1:19" s="10" customFormat="1" ht="81" customHeight="1" thickBot="1" x14ac:dyDescent="0.25">
      <c r="A10" s="232"/>
      <c r="B10" s="234"/>
      <c r="C10" s="236"/>
      <c r="D10" s="238"/>
      <c r="E10" s="240"/>
      <c r="F10" s="242"/>
      <c r="G10" s="21"/>
      <c r="H10" s="55"/>
      <c r="I10" s="22"/>
      <c r="J10" s="22"/>
      <c r="K10" s="152" t="s">
        <v>82</v>
      </c>
      <c r="L10" s="153">
        <v>20</v>
      </c>
      <c r="M10" s="175">
        <v>20</v>
      </c>
      <c r="N10" s="348" t="s">
        <v>101</v>
      </c>
      <c r="O10" s="349"/>
      <c r="P10" s="7"/>
      <c r="Q10" s="5"/>
      <c r="R10" s="5"/>
      <c r="S10" s="5"/>
    </row>
    <row r="11" spans="1:19" s="10" customFormat="1" ht="123.6" customHeight="1" x14ac:dyDescent="0.2">
      <c r="A11" s="131"/>
      <c r="B11" s="132"/>
      <c r="C11" s="133"/>
      <c r="D11" s="134"/>
      <c r="E11" s="165"/>
      <c r="F11" s="135"/>
      <c r="G11" s="136"/>
      <c r="H11" s="137"/>
      <c r="I11" s="138"/>
      <c r="J11" s="138"/>
      <c r="K11" s="154" t="s">
        <v>75</v>
      </c>
      <c r="L11" s="155">
        <v>1</v>
      </c>
      <c r="M11" s="80">
        <v>2</v>
      </c>
      <c r="N11" s="348" t="s">
        <v>102</v>
      </c>
      <c r="O11" s="349"/>
      <c r="P11" s="7"/>
      <c r="Q11" s="5"/>
      <c r="R11" s="5"/>
      <c r="S11" s="5"/>
    </row>
    <row r="12" spans="1:19" s="10" customFormat="1" ht="69.599999999999994" customHeight="1" x14ac:dyDescent="0.2">
      <c r="A12" s="139"/>
      <c r="B12" s="140"/>
      <c r="C12" s="141"/>
      <c r="D12" s="142"/>
      <c r="E12" s="164"/>
      <c r="F12" s="143"/>
      <c r="G12" s="144"/>
      <c r="H12" s="145"/>
      <c r="I12" s="146"/>
      <c r="J12" s="146"/>
      <c r="K12" s="152" t="s">
        <v>83</v>
      </c>
      <c r="L12" s="155">
        <v>2</v>
      </c>
      <c r="M12" s="176">
        <v>5</v>
      </c>
      <c r="N12" s="350" t="s">
        <v>104</v>
      </c>
      <c r="O12" s="351"/>
      <c r="P12" s="7"/>
      <c r="Q12" s="5"/>
      <c r="R12" s="5"/>
      <c r="S12" s="5"/>
    </row>
    <row r="13" spans="1:19" s="10" customFormat="1" ht="132" customHeight="1" x14ac:dyDescent="0.2">
      <c r="A13" s="258"/>
      <c r="B13" s="260"/>
      <c r="C13" s="248"/>
      <c r="D13" s="250"/>
      <c r="E13" s="252"/>
      <c r="F13" s="254"/>
      <c r="G13" s="256"/>
      <c r="H13" s="343"/>
      <c r="I13" s="345"/>
      <c r="J13" s="345"/>
      <c r="K13" s="152" t="s">
        <v>44</v>
      </c>
      <c r="L13" s="155">
        <v>2</v>
      </c>
      <c r="M13" s="177">
        <v>2</v>
      </c>
      <c r="N13" s="352" t="s">
        <v>103</v>
      </c>
      <c r="O13" s="318"/>
      <c r="P13" s="7"/>
      <c r="Q13" s="5"/>
      <c r="R13" s="5"/>
      <c r="S13" s="5"/>
    </row>
    <row r="14" spans="1:19" s="10" customFormat="1" ht="82.9" customHeight="1" x14ac:dyDescent="0.2">
      <c r="A14" s="259"/>
      <c r="B14" s="261"/>
      <c r="C14" s="249"/>
      <c r="D14" s="251"/>
      <c r="E14" s="253"/>
      <c r="F14" s="255"/>
      <c r="G14" s="257"/>
      <c r="H14" s="344"/>
      <c r="I14" s="346"/>
      <c r="J14" s="346"/>
      <c r="K14" s="152" t="s">
        <v>84</v>
      </c>
      <c r="L14" s="155">
        <v>1</v>
      </c>
      <c r="M14" s="177">
        <v>1</v>
      </c>
      <c r="N14" s="317" t="s">
        <v>105</v>
      </c>
      <c r="O14" s="318"/>
      <c r="P14" s="7"/>
      <c r="Q14" s="5"/>
      <c r="R14" s="5"/>
      <c r="S14" s="5"/>
    </row>
    <row r="15" spans="1:19" s="10" customFormat="1" ht="84.6" customHeight="1" x14ac:dyDescent="0.2">
      <c r="A15" s="259"/>
      <c r="B15" s="261"/>
      <c r="C15" s="249"/>
      <c r="D15" s="251"/>
      <c r="E15" s="253"/>
      <c r="F15" s="255"/>
      <c r="G15" s="257"/>
      <c r="H15" s="344"/>
      <c r="I15" s="346"/>
      <c r="J15" s="346"/>
      <c r="K15" s="156" t="s">
        <v>37</v>
      </c>
      <c r="L15" s="157">
        <v>10</v>
      </c>
      <c r="M15" s="177">
        <v>15</v>
      </c>
      <c r="N15" s="317" t="s">
        <v>106</v>
      </c>
      <c r="O15" s="318"/>
      <c r="P15" s="7"/>
      <c r="Q15" s="5"/>
      <c r="R15" s="5"/>
      <c r="S15" s="5"/>
    </row>
    <row r="16" spans="1:19" s="10" customFormat="1" ht="58.15" customHeight="1" x14ac:dyDescent="0.2">
      <c r="A16" s="259"/>
      <c r="B16" s="261"/>
      <c r="C16" s="249"/>
      <c r="D16" s="251"/>
      <c r="E16" s="253"/>
      <c r="F16" s="255"/>
      <c r="G16" s="257"/>
      <c r="H16" s="344"/>
      <c r="I16" s="346"/>
      <c r="J16" s="346"/>
      <c r="K16" s="158" t="s">
        <v>70</v>
      </c>
      <c r="L16" s="159" t="s">
        <v>68</v>
      </c>
      <c r="M16" s="180">
        <v>2334</v>
      </c>
      <c r="N16" s="317" t="s">
        <v>94</v>
      </c>
      <c r="O16" s="318"/>
      <c r="P16" s="7"/>
      <c r="Q16" s="5"/>
      <c r="R16" s="5"/>
      <c r="S16" s="5"/>
    </row>
    <row r="17" spans="1:19" s="10" customFormat="1" ht="113.45" customHeight="1" x14ac:dyDescent="0.2">
      <c r="A17" s="259"/>
      <c r="B17" s="261"/>
      <c r="C17" s="249"/>
      <c r="D17" s="251"/>
      <c r="E17" s="253"/>
      <c r="F17" s="255"/>
      <c r="G17" s="257"/>
      <c r="H17" s="344"/>
      <c r="I17" s="346"/>
      <c r="J17" s="346"/>
      <c r="K17" s="160" t="s">
        <v>71</v>
      </c>
      <c r="L17" s="161" t="s">
        <v>69</v>
      </c>
      <c r="M17" s="177"/>
      <c r="N17" s="317" t="s">
        <v>95</v>
      </c>
      <c r="O17" s="318"/>
      <c r="P17" s="7"/>
      <c r="Q17" s="5"/>
      <c r="R17" s="5"/>
      <c r="S17" s="5"/>
    </row>
    <row r="18" spans="1:19" s="10" customFormat="1" ht="27" customHeight="1" thickBot="1" x14ac:dyDescent="0.25">
      <c r="A18" s="259"/>
      <c r="B18" s="261"/>
      <c r="C18" s="249"/>
      <c r="D18" s="251"/>
      <c r="E18" s="253"/>
      <c r="F18" s="255"/>
      <c r="G18" s="257"/>
      <c r="H18" s="344"/>
      <c r="I18" s="346"/>
      <c r="J18" s="346"/>
      <c r="K18" s="162" t="s">
        <v>85</v>
      </c>
      <c r="L18" s="163">
        <v>5</v>
      </c>
      <c r="M18" s="178">
        <v>5</v>
      </c>
      <c r="N18" s="319"/>
      <c r="O18" s="320"/>
      <c r="P18" s="7"/>
      <c r="Q18" s="5"/>
      <c r="R18" s="5"/>
      <c r="S18" s="5"/>
    </row>
    <row r="19" spans="1:19" s="10" customFormat="1" ht="14.25" customHeight="1" thickBot="1" x14ac:dyDescent="0.25">
      <c r="A19" s="83" t="s">
        <v>7</v>
      </c>
      <c r="B19" s="85" t="s">
        <v>7</v>
      </c>
      <c r="C19" s="243" t="s">
        <v>10</v>
      </c>
      <c r="D19" s="244"/>
      <c r="E19" s="244"/>
      <c r="F19" s="244"/>
      <c r="G19" s="245"/>
      <c r="H19" s="56">
        <f>H13+H12+H11+H9</f>
        <v>16</v>
      </c>
      <c r="I19" s="56">
        <f>I13+I12+I11+I9</f>
        <v>16</v>
      </c>
      <c r="J19" s="56">
        <f>J13+J12+J11+J9</f>
        <v>15.8</v>
      </c>
      <c r="K19" s="86"/>
      <c r="L19" s="148"/>
      <c r="M19" s="148"/>
      <c r="N19" s="311"/>
      <c r="O19" s="312"/>
    </row>
    <row r="20" spans="1:19" s="10" customFormat="1" ht="18.600000000000001" customHeight="1" thickBot="1" x14ac:dyDescent="0.25">
      <c r="A20" s="83" t="s">
        <v>7</v>
      </c>
      <c r="B20" s="84" t="s">
        <v>19</v>
      </c>
      <c r="C20" s="246" t="s">
        <v>22</v>
      </c>
      <c r="D20" s="247"/>
      <c r="E20" s="247"/>
      <c r="F20" s="247"/>
      <c r="G20" s="247"/>
      <c r="H20" s="247"/>
      <c r="I20" s="247"/>
      <c r="J20" s="247"/>
      <c r="K20" s="247"/>
      <c r="L20" s="247"/>
      <c r="M20" s="247"/>
      <c r="N20" s="311"/>
      <c r="O20" s="312"/>
    </row>
    <row r="21" spans="1:19" s="10" customFormat="1" ht="69" customHeight="1" x14ac:dyDescent="0.2">
      <c r="A21" s="36" t="s">
        <v>7</v>
      </c>
      <c r="B21" s="37" t="s">
        <v>19</v>
      </c>
      <c r="C21" s="33" t="s">
        <v>7</v>
      </c>
      <c r="D21" s="34" t="s">
        <v>86</v>
      </c>
      <c r="E21" s="35" t="s">
        <v>25</v>
      </c>
      <c r="F21" s="121" t="s">
        <v>45</v>
      </c>
      <c r="G21" s="49" t="s">
        <v>27</v>
      </c>
      <c r="H21" s="29">
        <v>12</v>
      </c>
      <c r="I21" s="50">
        <v>12</v>
      </c>
      <c r="J21" s="28">
        <v>11.7</v>
      </c>
      <c r="K21" s="168" t="s">
        <v>38</v>
      </c>
      <c r="L21" s="169">
        <v>23</v>
      </c>
      <c r="M21" s="81">
        <v>23</v>
      </c>
      <c r="N21" s="325" t="s">
        <v>96</v>
      </c>
      <c r="O21" s="326"/>
      <c r="P21" s="11"/>
    </row>
    <row r="22" spans="1:19" s="10" customFormat="1" ht="28.9" customHeight="1" x14ac:dyDescent="0.2">
      <c r="A22" s="122"/>
      <c r="B22" s="123"/>
      <c r="C22" s="125"/>
      <c r="D22" s="124"/>
      <c r="E22" s="166"/>
      <c r="F22" s="127"/>
      <c r="G22" s="23"/>
      <c r="H22" s="24"/>
      <c r="I22" s="167"/>
      <c r="J22" s="130"/>
      <c r="K22" s="170" t="s">
        <v>87</v>
      </c>
      <c r="L22" s="171">
        <v>20</v>
      </c>
      <c r="M22" s="179">
        <v>25</v>
      </c>
      <c r="N22" s="329"/>
      <c r="O22" s="330"/>
      <c r="P22" s="11"/>
    </row>
    <row r="23" spans="1:19" s="10" customFormat="1" ht="28.15" customHeight="1" thickBot="1" x14ac:dyDescent="0.25">
      <c r="A23" s="25"/>
      <c r="B23" s="129"/>
      <c r="C23" s="126"/>
      <c r="D23" s="8"/>
      <c r="E23" s="9"/>
      <c r="F23" s="128"/>
      <c r="G23" s="39" t="s">
        <v>8</v>
      </c>
      <c r="H23" s="26">
        <f>H21*1</f>
        <v>12</v>
      </c>
      <c r="I23" s="27">
        <f>I21*1</f>
        <v>12</v>
      </c>
      <c r="J23" s="27">
        <f>J21*1</f>
        <v>11.7</v>
      </c>
      <c r="K23" s="172" t="s">
        <v>88</v>
      </c>
      <c r="L23" s="173">
        <v>3</v>
      </c>
      <c r="M23" s="82"/>
      <c r="N23" s="327"/>
      <c r="O23" s="328"/>
      <c r="P23" s="11"/>
    </row>
    <row r="24" spans="1:19" s="10" customFormat="1" ht="67.150000000000006" customHeight="1" x14ac:dyDescent="0.2">
      <c r="A24" s="36" t="s">
        <v>7</v>
      </c>
      <c r="B24" s="37" t="s">
        <v>19</v>
      </c>
      <c r="C24" s="33" t="s">
        <v>28</v>
      </c>
      <c r="D24" s="262" t="s">
        <v>89</v>
      </c>
      <c r="E24" s="35" t="s">
        <v>25</v>
      </c>
      <c r="F24" s="182" t="s">
        <v>45</v>
      </c>
      <c r="G24" s="49" t="s">
        <v>27</v>
      </c>
      <c r="H24" s="29">
        <v>6</v>
      </c>
      <c r="I24" s="50">
        <v>6</v>
      </c>
      <c r="J24" s="28">
        <v>6</v>
      </c>
      <c r="K24" s="264" t="s">
        <v>39</v>
      </c>
      <c r="L24" s="38">
        <v>13</v>
      </c>
      <c r="M24" s="81">
        <v>16</v>
      </c>
      <c r="N24" s="321" t="s">
        <v>97</v>
      </c>
      <c r="O24" s="322"/>
      <c r="P24" s="11"/>
    </row>
    <row r="25" spans="1:19" s="10" customFormat="1" ht="55.9" customHeight="1" thickBot="1" x14ac:dyDescent="0.25">
      <c r="A25" s="25"/>
      <c r="B25" s="129"/>
      <c r="C25" s="126"/>
      <c r="D25" s="263"/>
      <c r="E25" s="9"/>
      <c r="F25" s="128"/>
      <c r="G25" s="39" t="s">
        <v>8</v>
      </c>
      <c r="H25" s="26">
        <f>H24*1</f>
        <v>6</v>
      </c>
      <c r="I25" s="27">
        <f>I24*1</f>
        <v>6</v>
      </c>
      <c r="J25" s="27">
        <f>J24*1</f>
        <v>6</v>
      </c>
      <c r="K25" s="265"/>
      <c r="L25" s="88"/>
      <c r="M25" s="82"/>
      <c r="N25" s="323"/>
      <c r="O25" s="324"/>
      <c r="P25" s="11"/>
    </row>
    <row r="26" spans="1:19" s="10" customFormat="1" ht="17.45" customHeight="1" thickBot="1" x14ac:dyDescent="0.25">
      <c r="A26" s="93" t="s">
        <v>7</v>
      </c>
      <c r="B26" s="85" t="s">
        <v>19</v>
      </c>
      <c r="C26" s="243" t="s">
        <v>10</v>
      </c>
      <c r="D26" s="244"/>
      <c r="E26" s="244"/>
      <c r="F26" s="244"/>
      <c r="G26" s="245"/>
      <c r="H26" s="105">
        <f>H23+H25</f>
        <v>18</v>
      </c>
      <c r="I26" s="105">
        <f t="shared" ref="I26:J26" si="0">I23+I25</f>
        <v>18</v>
      </c>
      <c r="J26" s="105">
        <f t="shared" si="0"/>
        <v>17.7</v>
      </c>
      <c r="K26" s="147"/>
      <c r="L26" s="148"/>
      <c r="M26" s="148"/>
      <c r="N26" s="309"/>
      <c r="O26" s="310"/>
    </row>
    <row r="27" spans="1:19" s="10" customFormat="1" ht="43.9" customHeight="1" thickBot="1" x14ac:dyDescent="0.25">
      <c r="A27" s="83" t="s">
        <v>7</v>
      </c>
      <c r="B27" s="84" t="s">
        <v>20</v>
      </c>
      <c r="C27" s="227" t="s">
        <v>90</v>
      </c>
      <c r="D27" s="227"/>
      <c r="E27" s="227"/>
      <c r="F27" s="227"/>
      <c r="G27" s="227"/>
      <c r="H27" s="227"/>
      <c r="I27" s="227"/>
      <c r="J27" s="227"/>
      <c r="K27" s="227"/>
      <c r="L27" s="227"/>
      <c r="M27" s="227"/>
      <c r="N27" s="307"/>
      <c r="O27" s="308"/>
    </row>
    <row r="28" spans="1:19" s="10" customFormat="1" ht="16.149999999999999" customHeight="1" x14ac:dyDescent="0.2">
      <c r="A28" s="183" t="s">
        <v>7</v>
      </c>
      <c r="B28" s="185" t="s">
        <v>20</v>
      </c>
      <c r="C28" s="189" t="s">
        <v>7</v>
      </c>
      <c r="D28" s="191" t="s">
        <v>26</v>
      </c>
      <c r="E28" s="193" t="s">
        <v>25</v>
      </c>
      <c r="F28" s="195" t="s">
        <v>45</v>
      </c>
      <c r="G28" s="94" t="s">
        <v>27</v>
      </c>
      <c r="H28" s="104">
        <v>22</v>
      </c>
      <c r="I28" s="95">
        <v>22</v>
      </c>
      <c r="J28" s="96">
        <v>22</v>
      </c>
      <c r="K28" s="89" t="s">
        <v>40</v>
      </c>
      <c r="L28" s="90">
        <v>15</v>
      </c>
      <c r="M28" s="174">
        <v>29</v>
      </c>
      <c r="N28" s="313" t="s">
        <v>99</v>
      </c>
      <c r="O28" s="314"/>
    </row>
    <row r="29" spans="1:19" s="10" customFormat="1" ht="145.9" customHeight="1" thickBot="1" x14ac:dyDescent="0.25">
      <c r="A29" s="184"/>
      <c r="B29" s="186"/>
      <c r="C29" s="190"/>
      <c r="D29" s="192"/>
      <c r="E29" s="194"/>
      <c r="F29" s="196"/>
      <c r="G29" s="107" t="s">
        <v>8</v>
      </c>
      <c r="H29" s="108">
        <f>H28</f>
        <v>22</v>
      </c>
      <c r="I29" s="109">
        <f>I28</f>
        <v>22</v>
      </c>
      <c r="J29" s="110">
        <f>J28</f>
        <v>22</v>
      </c>
      <c r="K29" s="111"/>
      <c r="L29" s="100"/>
      <c r="M29" s="114"/>
      <c r="N29" s="315"/>
      <c r="O29" s="316"/>
      <c r="P29" s="11"/>
    </row>
    <row r="30" spans="1:19" s="10" customFormat="1" ht="22.9" customHeight="1" x14ac:dyDescent="0.2">
      <c r="A30" s="112" t="s">
        <v>7</v>
      </c>
      <c r="B30" s="116" t="s">
        <v>20</v>
      </c>
      <c r="C30" s="117" t="s">
        <v>9</v>
      </c>
      <c r="D30" s="191" t="s">
        <v>91</v>
      </c>
      <c r="E30" s="119" t="s">
        <v>25</v>
      </c>
      <c r="F30" s="195" t="s">
        <v>45</v>
      </c>
      <c r="G30" s="94" t="s">
        <v>27</v>
      </c>
      <c r="H30" s="104">
        <v>0</v>
      </c>
      <c r="I30" s="95">
        <v>0</v>
      </c>
      <c r="J30" s="96">
        <v>0</v>
      </c>
      <c r="K30" s="89" t="s">
        <v>92</v>
      </c>
      <c r="L30" s="90">
        <v>8</v>
      </c>
      <c r="M30" s="174">
        <v>15</v>
      </c>
      <c r="N30" s="313" t="s">
        <v>98</v>
      </c>
      <c r="O30" s="314"/>
    </row>
    <row r="31" spans="1:19" s="10" customFormat="1" ht="29.45" customHeight="1" thickBot="1" x14ac:dyDescent="0.25">
      <c r="A31" s="113"/>
      <c r="B31" s="106"/>
      <c r="C31" s="118"/>
      <c r="D31" s="197"/>
      <c r="E31" s="120"/>
      <c r="F31" s="198"/>
      <c r="G31" s="97" t="s">
        <v>8</v>
      </c>
      <c r="H31" s="101">
        <f>H30</f>
        <v>0</v>
      </c>
      <c r="I31" s="92">
        <v>0</v>
      </c>
      <c r="J31" s="91">
        <v>0</v>
      </c>
      <c r="K31" s="98" t="s">
        <v>93</v>
      </c>
      <c r="L31" s="99">
        <v>6</v>
      </c>
      <c r="M31" s="115">
        <v>6</v>
      </c>
      <c r="N31" s="337"/>
      <c r="O31" s="338"/>
      <c r="P31" s="11"/>
    </row>
    <row r="32" spans="1:19" s="10" customFormat="1" ht="12.6" customHeight="1" thickBot="1" x14ac:dyDescent="0.25">
      <c r="A32" s="83" t="s">
        <v>7</v>
      </c>
      <c r="B32" s="84" t="s">
        <v>20</v>
      </c>
      <c r="C32" s="187" t="s">
        <v>10</v>
      </c>
      <c r="D32" s="188"/>
      <c r="E32" s="188"/>
      <c r="F32" s="188"/>
      <c r="G32" s="188"/>
      <c r="H32" s="102">
        <f>H31+H29</f>
        <v>22</v>
      </c>
      <c r="I32" s="102">
        <f t="shared" ref="I32:J32" si="1">I31+I29</f>
        <v>22</v>
      </c>
      <c r="J32" s="102">
        <f t="shared" si="1"/>
        <v>22</v>
      </c>
      <c r="K32" s="103"/>
      <c r="L32" s="87"/>
      <c r="M32" s="87"/>
      <c r="N32" s="331"/>
      <c r="O32" s="332"/>
    </row>
    <row r="33" spans="1:16" s="10" customFormat="1" ht="13.15" customHeight="1" thickBot="1" x14ac:dyDescent="0.25">
      <c r="A33" s="25" t="s">
        <v>7</v>
      </c>
      <c r="B33" s="204" t="s">
        <v>11</v>
      </c>
      <c r="C33" s="204"/>
      <c r="D33" s="204"/>
      <c r="E33" s="204"/>
      <c r="F33" s="204"/>
      <c r="G33" s="205"/>
      <c r="H33" s="51">
        <f>H32+H19+H26</f>
        <v>56</v>
      </c>
      <c r="I33" s="51">
        <f t="shared" ref="I33:J33" si="2">I32+I19+I26</f>
        <v>56</v>
      </c>
      <c r="J33" s="51">
        <f t="shared" si="2"/>
        <v>55.5</v>
      </c>
      <c r="K33" s="32"/>
      <c r="L33" s="32"/>
      <c r="M33" s="32"/>
      <c r="N33" s="333"/>
      <c r="O33" s="334"/>
    </row>
    <row r="34" spans="1:16" s="10" customFormat="1" ht="15" customHeight="1" thickBot="1" x14ac:dyDescent="0.25">
      <c r="A34" s="30" t="s">
        <v>7</v>
      </c>
      <c r="B34" s="218" t="s">
        <v>12</v>
      </c>
      <c r="C34" s="218"/>
      <c r="D34" s="218"/>
      <c r="E34" s="218"/>
      <c r="F34" s="218"/>
      <c r="G34" s="218"/>
      <c r="H34" s="52">
        <f t="shared" ref="H34:J34" si="3">H33*1</f>
        <v>56</v>
      </c>
      <c r="I34" s="53">
        <f t="shared" si="3"/>
        <v>56</v>
      </c>
      <c r="J34" s="31">
        <f t="shared" si="3"/>
        <v>55.5</v>
      </c>
      <c r="K34" s="202"/>
      <c r="L34" s="203"/>
      <c r="M34" s="203"/>
      <c r="N34" s="335"/>
      <c r="O34" s="336"/>
    </row>
    <row r="35" spans="1:16" x14ac:dyDescent="0.2">
      <c r="A35" s="57"/>
      <c r="B35" s="57"/>
      <c r="C35" s="57"/>
      <c r="D35" s="57"/>
      <c r="E35" s="58"/>
      <c r="F35" s="57"/>
      <c r="G35" s="59"/>
      <c r="H35" s="57"/>
      <c r="I35" s="57"/>
      <c r="J35" s="57"/>
      <c r="K35" s="57"/>
      <c r="L35" s="60"/>
      <c r="M35" s="57"/>
      <c r="N35" s="61"/>
      <c r="O35" s="61"/>
    </row>
    <row r="36" spans="1:16" x14ac:dyDescent="0.2">
      <c r="A36" s="57"/>
      <c r="B36" s="57"/>
      <c r="C36" s="57"/>
      <c r="D36" s="57"/>
      <c r="E36" s="58"/>
      <c r="F36" s="57"/>
      <c r="G36" s="59"/>
      <c r="H36" s="57"/>
      <c r="I36" s="57"/>
      <c r="J36" s="57"/>
      <c r="K36" s="57"/>
      <c r="L36" s="60"/>
      <c r="M36" s="57"/>
      <c r="N36" s="61"/>
      <c r="O36" s="61"/>
    </row>
    <row r="37" spans="1:16" x14ac:dyDescent="0.2">
      <c r="A37" s="57"/>
      <c r="B37" s="57"/>
      <c r="C37" s="57"/>
      <c r="D37" s="57"/>
      <c r="E37" s="58"/>
      <c r="F37" s="57"/>
      <c r="G37" s="59"/>
      <c r="H37" s="57"/>
      <c r="I37" s="57"/>
      <c r="J37" s="57"/>
      <c r="K37" s="57"/>
      <c r="L37" s="60"/>
      <c r="M37" s="57"/>
      <c r="N37" s="61"/>
      <c r="O37" s="61"/>
    </row>
    <row r="38" spans="1:16" ht="18.75" customHeight="1" thickBot="1" x14ac:dyDescent="0.25">
      <c r="A38" s="57"/>
      <c r="B38" s="57"/>
      <c r="C38" s="14"/>
      <c r="D38" s="15"/>
      <c r="E38" s="225" t="s">
        <v>13</v>
      </c>
      <c r="F38" s="226"/>
      <c r="G38" s="226"/>
      <c r="H38" s="226"/>
      <c r="I38" s="226"/>
      <c r="J38" s="226"/>
      <c r="K38" s="57"/>
      <c r="L38" s="60"/>
      <c r="M38" s="57"/>
      <c r="N38" s="61"/>
      <c r="O38" s="61"/>
    </row>
    <row r="39" spans="1:16" ht="84.75" thickBot="1" x14ac:dyDescent="0.25">
      <c r="A39" s="57"/>
      <c r="B39" s="57"/>
      <c r="C39" s="228" t="s">
        <v>14</v>
      </c>
      <c r="D39" s="229"/>
      <c r="E39" s="229"/>
      <c r="F39" s="229"/>
      <c r="G39" s="230"/>
      <c r="H39" s="63" t="s">
        <v>77</v>
      </c>
      <c r="I39" s="64" t="s">
        <v>78</v>
      </c>
      <c r="J39" s="64" t="s">
        <v>79</v>
      </c>
      <c r="K39" s="57"/>
      <c r="L39" s="60"/>
      <c r="M39" s="57"/>
      <c r="N39" s="61"/>
      <c r="O39" s="61"/>
    </row>
    <row r="40" spans="1:16" ht="13.5" thickBot="1" x14ac:dyDescent="0.25">
      <c r="A40" s="57"/>
      <c r="B40" s="57"/>
      <c r="C40" s="206" t="s">
        <v>15</v>
      </c>
      <c r="D40" s="207"/>
      <c r="E40" s="207"/>
      <c r="F40" s="207"/>
      <c r="G40" s="208"/>
      <c r="H40" s="65">
        <f>H41+H42+H43+H46+H44+H45</f>
        <v>56</v>
      </c>
      <c r="I40" s="65">
        <f t="shared" ref="I40:J40" si="4">I41+I42+I43+I46+I44+I45</f>
        <v>56</v>
      </c>
      <c r="J40" s="74">
        <f t="shared" si="4"/>
        <v>55.5</v>
      </c>
      <c r="K40" s="149"/>
      <c r="L40" s="149"/>
      <c r="M40" s="149"/>
      <c r="N40" s="149"/>
      <c r="O40" s="149"/>
      <c r="P40" s="6"/>
    </row>
    <row r="41" spans="1:16" ht="12.75" x14ac:dyDescent="0.2">
      <c r="A41" s="57"/>
      <c r="B41" s="57"/>
      <c r="C41" s="215" t="s">
        <v>29</v>
      </c>
      <c r="D41" s="216"/>
      <c r="E41" s="216"/>
      <c r="F41" s="216"/>
      <c r="G41" s="221"/>
      <c r="H41" s="66">
        <v>56</v>
      </c>
      <c r="I41" s="67">
        <v>56</v>
      </c>
      <c r="J41" s="75">
        <v>55.5</v>
      </c>
      <c r="K41" s="57"/>
      <c r="L41" s="60"/>
      <c r="M41" s="57"/>
      <c r="N41" s="61"/>
      <c r="O41" s="61"/>
    </row>
    <row r="42" spans="1:16" ht="12.75" x14ac:dyDescent="0.2">
      <c r="A42" s="57"/>
      <c r="B42" s="57"/>
      <c r="C42" s="209" t="s">
        <v>72</v>
      </c>
      <c r="D42" s="210"/>
      <c r="E42" s="210"/>
      <c r="F42" s="210"/>
      <c r="G42" s="211"/>
      <c r="H42" s="68">
        <v>0</v>
      </c>
      <c r="I42" s="69">
        <v>0</v>
      </c>
      <c r="J42" s="76">
        <v>0</v>
      </c>
      <c r="K42" s="57"/>
      <c r="L42" s="60"/>
      <c r="M42" s="57"/>
      <c r="N42" s="61"/>
      <c r="O42" s="61"/>
    </row>
    <row r="43" spans="1:16" ht="12.75" x14ac:dyDescent="0.2">
      <c r="A43" s="57"/>
      <c r="B43" s="57"/>
      <c r="C43" s="209" t="s">
        <v>30</v>
      </c>
      <c r="D43" s="219"/>
      <c r="E43" s="219"/>
      <c r="F43" s="219"/>
      <c r="G43" s="220"/>
      <c r="H43" s="68">
        <v>0</v>
      </c>
      <c r="I43" s="69">
        <v>0</v>
      </c>
      <c r="J43" s="76">
        <v>0</v>
      </c>
      <c r="K43" s="57"/>
      <c r="L43" s="60"/>
      <c r="M43" s="57"/>
      <c r="N43" s="61"/>
      <c r="O43" s="61"/>
    </row>
    <row r="44" spans="1:16" ht="12.75" x14ac:dyDescent="0.2">
      <c r="A44" s="57"/>
      <c r="B44" s="57"/>
      <c r="C44" s="215" t="s">
        <v>73</v>
      </c>
      <c r="D44" s="216"/>
      <c r="E44" s="216"/>
      <c r="F44" s="216"/>
      <c r="G44" s="217"/>
      <c r="H44" s="70">
        <v>0</v>
      </c>
      <c r="I44" s="71">
        <v>0</v>
      </c>
      <c r="J44" s="77">
        <v>0</v>
      </c>
      <c r="K44" s="57"/>
      <c r="L44" s="60"/>
      <c r="M44" s="57"/>
      <c r="N44" s="61"/>
      <c r="O44" s="61"/>
    </row>
    <row r="45" spans="1:16" ht="12.75" x14ac:dyDescent="0.2">
      <c r="A45" s="57"/>
      <c r="B45" s="57"/>
      <c r="C45" s="212" t="s">
        <v>31</v>
      </c>
      <c r="D45" s="213"/>
      <c r="E45" s="213"/>
      <c r="F45" s="213"/>
      <c r="G45" s="214"/>
      <c r="H45" s="70">
        <v>0</v>
      </c>
      <c r="I45" s="71">
        <v>0</v>
      </c>
      <c r="J45" s="77">
        <v>0</v>
      </c>
      <c r="K45" s="57"/>
      <c r="L45" s="60"/>
      <c r="M45" s="57"/>
      <c r="N45" s="61"/>
      <c r="O45" s="61"/>
    </row>
    <row r="46" spans="1:16" ht="13.5" thickBot="1" x14ac:dyDescent="0.25">
      <c r="A46" s="57"/>
      <c r="B46" s="57"/>
      <c r="C46" s="209" t="s">
        <v>74</v>
      </c>
      <c r="D46" s="210"/>
      <c r="E46" s="210"/>
      <c r="F46" s="210"/>
      <c r="G46" s="211"/>
      <c r="H46" s="70">
        <v>0</v>
      </c>
      <c r="I46" s="71">
        <v>0</v>
      </c>
      <c r="J46" s="77">
        <v>0</v>
      </c>
      <c r="K46" s="57"/>
      <c r="L46" s="60"/>
      <c r="M46" s="57"/>
      <c r="N46" s="61"/>
      <c r="O46" s="61"/>
    </row>
    <row r="47" spans="1:16" ht="13.5" thickBot="1" x14ac:dyDescent="0.25">
      <c r="A47" s="57"/>
      <c r="B47" s="57"/>
      <c r="C47" s="206" t="s">
        <v>16</v>
      </c>
      <c r="D47" s="207"/>
      <c r="E47" s="207"/>
      <c r="F47" s="207"/>
      <c r="G47" s="208"/>
      <c r="H47" s="72">
        <f>H48*1</f>
        <v>0</v>
      </c>
      <c r="I47" s="72">
        <f t="shared" ref="I47:J47" si="5">I48*1</f>
        <v>0</v>
      </c>
      <c r="J47" s="78">
        <f t="shared" si="5"/>
        <v>0</v>
      </c>
      <c r="K47" s="57"/>
      <c r="L47" s="60"/>
      <c r="M47" s="57"/>
      <c r="N47" s="61"/>
      <c r="O47" s="61"/>
    </row>
    <row r="48" spans="1:16" ht="13.5" thickBot="1" x14ac:dyDescent="0.25">
      <c r="A48" s="57"/>
      <c r="B48" s="57"/>
      <c r="C48" s="222" t="s">
        <v>32</v>
      </c>
      <c r="D48" s="223"/>
      <c r="E48" s="223"/>
      <c r="F48" s="223"/>
      <c r="G48" s="224"/>
      <c r="H48" s="70"/>
      <c r="I48" s="71"/>
      <c r="J48" s="77"/>
      <c r="K48" s="57"/>
      <c r="L48" s="60"/>
      <c r="M48" s="57"/>
      <c r="N48" s="61"/>
      <c r="O48" s="61"/>
    </row>
    <row r="49" spans="1:15" ht="13.5" thickBot="1" x14ac:dyDescent="0.25">
      <c r="A49" s="57"/>
      <c r="B49" s="57"/>
      <c r="C49" s="199" t="s">
        <v>17</v>
      </c>
      <c r="D49" s="200"/>
      <c r="E49" s="200"/>
      <c r="F49" s="200"/>
      <c r="G49" s="201"/>
      <c r="H49" s="73">
        <f>H47+H40</f>
        <v>56</v>
      </c>
      <c r="I49" s="73">
        <f t="shared" ref="I49:J49" si="6">I47+I40</f>
        <v>56</v>
      </c>
      <c r="J49" s="79">
        <f t="shared" si="6"/>
        <v>55.5</v>
      </c>
      <c r="K49" s="57"/>
      <c r="L49" s="60"/>
      <c r="M49" s="57"/>
      <c r="N49" s="61"/>
      <c r="O49" s="61"/>
    </row>
  </sheetData>
  <mergeCells count="90">
    <mergeCell ref="N32:O32"/>
    <mergeCell ref="N33:O34"/>
    <mergeCell ref="N30:O31"/>
    <mergeCell ref="B7:M7"/>
    <mergeCell ref="C8:M8"/>
    <mergeCell ref="N7:O8"/>
    <mergeCell ref="H13:H18"/>
    <mergeCell ref="I13:I18"/>
    <mergeCell ref="J13:J18"/>
    <mergeCell ref="N9:O9"/>
    <mergeCell ref="N10:O10"/>
    <mergeCell ref="N11:O11"/>
    <mergeCell ref="N12:O12"/>
    <mergeCell ref="N13:O13"/>
    <mergeCell ref="N14:O14"/>
    <mergeCell ref="N15:O15"/>
    <mergeCell ref="N16:O16"/>
    <mergeCell ref="N17:O17"/>
    <mergeCell ref="N18:O18"/>
    <mergeCell ref="C26:G26"/>
    <mergeCell ref="N24:O25"/>
    <mergeCell ref="N21:O21"/>
    <mergeCell ref="N23:O23"/>
    <mergeCell ref="N22:O22"/>
    <mergeCell ref="N27:O27"/>
    <mergeCell ref="N26:O26"/>
    <mergeCell ref="N19:O19"/>
    <mergeCell ref="N20:O20"/>
    <mergeCell ref="N28:O29"/>
    <mergeCell ref="H4:J4"/>
    <mergeCell ref="D2:O2"/>
    <mergeCell ref="O4:O6"/>
    <mergeCell ref="I5:I6"/>
    <mergeCell ref="J5:J6"/>
    <mergeCell ref="D3:N3"/>
    <mergeCell ref="N4:N6"/>
    <mergeCell ref="A13:A18"/>
    <mergeCell ref="B13:B18"/>
    <mergeCell ref="D24:D25"/>
    <mergeCell ref="K24:K25"/>
    <mergeCell ref="I1:M1"/>
    <mergeCell ref="A4:A6"/>
    <mergeCell ref="B4:B6"/>
    <mergeCell ref="C4:C6"/>
    <mergeCell ref="D4:D6"/>
    <mergeCell ref="E4:E6"/>
    <mergeCell ref="F4:F6"/>
    <mergeCell ref="G4:G6"/>
    <mergeCell ref="H5:H6"/>
    <mergeCell ref="K5:K6"/>
    <mergeCell ref="L5:M5"/>
    <mergeCell ref="K4:M4"/>
    <mergeCell ref="C27:M27"/>
    <mergeCell ref="C39:G39"/>
    <mergeCell ref="C40:G40"/>
    <mergeCell ref="A9:A10"/>
    <mergeCell ref="B9:B10"/>
    <mergeCell ref="C9:C10"/>
    <mergeCell ref="D9:D10"/>
    <mergeCell ref="E9:E10"/>
    <mergeCell ref="F9:F10"/>
    <mergeCell ref="C19:G19"/>
    <mergeCell ref="C20:M20"/>
    <mergeCell ref="C13:C18"/>
    <mergeCell ref="D13:D18"/>
    <mergeCell ref="E13:E18"/>
    <mergeCell ref="F13:F18"/>
    <mergeCell ref="G13:G18"/>
    <mergeCell ref="C49:G49"/>
    <mergeCell ref="K34:M34"/>
    <mergeCell ref="B33:G33"/>
    <mergeCell ref="C47:G47"/>
    <mergeCell ref="C46:G46"/>
    <mergeCell ref="C45:G45"/>
    <mergeCell ref="C44:G44"/>
    <mergeCell ref="B34:G34"/>
    <mergeCell ref="C43:G43"/>
    <mergeCell ref="C41:G41"/>
    <mergeCell ref="C42:G42"/>
    <mergeCell ref="C48:G48"/>
    <mergeCell ref="E38:J38"/>
    <mergeCell ref="A28:A29"/>
    <mergeCell ref="B28:B29"/>
    <mergeCell ref="C32:G32"/>
    <mergeCell ref="C28:C29"/>
    <mergeCell ref="D28:D29"/>
    <mergeCell ref="E28:E29"/>
    <mergeCell ref="F28:F29"/>
    <mergeCell ref="D30:D31"/>
    <mergeCell ref="F30:F31"/>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3"/>
  <sheetViews>
    <sheetView workbookViewId="0">
      <selection activeCell="H21" sqref="H21"/>
    </sheetView>
  </sheetViews>
  <sheetFormatPr defaultRowHeight="12.75" x14ac:dyDescent="0.2"/>
  <cols>
    <col min="2" max="2" width="14.85546875" customWidth="1"/>
    <col min="3" max="3" width="43.5703125" customWidth="1"/>
  </cols>
  <sheetData>
    <row r="2" spans="2:3" x14ac:dyDescent="0.2">
      <c r="C2" s="40"/>
    </row>
    <row r="3" spans="2:3" ht="13.5" thickBot="1" x14ac:dyDescent="0.25">
      <c r="C3" t="s">
        <v>18</v>
      </c>
    </row>
    <row r="4" spans="2:3" ht="32.25" thickBot="1" x14ac:dyDescent="0.25">
      <c r="B4" s="41" t="s">
        <v>46</v>
      </c>
      <c r="C4" s="42" t="s">
        <v>47</v>
      </c>
    </row>
    <row r="5" spans="2:3" ht="15.75" x14ac:dyDescent="0.2">
      <c r="B5" s="43">
        <v>0</v>
      </c>
      <c r="C5" s="44" t="s">
        <v>48</v>
      </c>
    </row>
    <row r="6" spans="2:3" ht="15.75" x14ac:dyDescent="0.2">
      <c r="B6" s="45">
        <v>1</v>
      </c>
      <c r="C6" s="46" t="s">
        <v>49</v>
      </c>
    </row>
    <row r="7" spans="2:3" ht="15.75" x14ac:dyDescent="0.2">
      <c r="B7" s="45">
        <v>2</v>
      </c>
      <c r="C7" s="46" t="s">
        <v>50</v>
      </c>
    </row>
    <row r="8" spans="2:3" ht="15.75" x14ac:dyDescent="0.2">
      <c r="B8" s="45">
        <v>3</v>
      </c>
      <c r="C8" s="46" t="s">
        <v>51</v>
      </c>
    </row>
    <row r="9" spans="2:3" ht="15.75" x14ac:dyDescent="0.2">
      <c r="B9" s="45">
        <v>4</v>
      </c>
      <c r="C9" s="46" t="s">
        <v>52</v>
      </c>
    </row>
    <row r="10" spans="2:3" ht="15.75" x14ac:dyDescent="0.2">
      <c r="B10" s="45">
        <v>5</v>
      </c>
      <c r="C10" s="46" t="s">
        <v>53</v>
      </c>
    </row>
    <row r="11" spans="2:3" ht="15.75" x14ac:dyDescent="0.2">
      <c r="B11" s="45">
        <v>6</v>
      </c>
      <c r="C11" s="46" t="s">
        <v>54</v>
      </c>
    </row>
    <row r="12" spans="2:3" ht="15.75" x14ac:dyDescent="0.2">
      <c r="B12" s="45">
        <v>7</v>
      </c>
      <c r="C12" s="46" t="s">
        <v>55</v>
      </c>
    </row>
    <row r="13" spans="2:3" ht="15.75" x14ac:dyDescent="0.2">
      <c r="B13" s="45">
        <v>8</v>
      </c>
      <c r="C13" s="46" t="s">
        <v>56</v>
      </c>
    </row>
    <row r="14" spans="2:3" ht="15.75" x14ac:dyDescent="0.2">
      <c r="B14" s="45">
        <v>9</v>
      </c>
      <c r="C14" s="46" t="s">
        <v>57</v>
      </c>
    </row>
    <row r="15" spans="2:3" ht="15.75" x14ac:dyDescent="0.2">
      <c r="B15" s="45">
        <v>10</v>
      </c>
      <c r="C15" s="46" t="s">
        <v>58</v>
      </c>
    </row>
    <row r="16" spans="2:3" ht="31.5" x14ac:dyDescent="0.2">
      <c r="B16" s="45">
        <v>11</v>
      </c>
      <c r="C16" s="46" t="s">
        <v>59</v>
      </c>
    </row>
    <row r="17" spans="2:3" ht="15.75" x14ac:dyDescent="0.2">
      <c r="B17" s="45">
        <v>12</v>
      </c>
      <c r="C17" s="46" t="s">
        <v>60</v>
      </c>
    </row>
    <row r="18" spans="2:3" ht="15.75" x14ac:dyDescent="0.2">
      <c r="B18" s="45">
        <v>13</v>
      </c>
      <c r="C18" s="46" t="s">
        <v>61</v>
      </c>
    </row>
    <row r="19" spans="2:3" ht="15.75" x14ac:dyDescent="0.2">
      <c r="B19" s="45">
        <v>14</v>
      </c>
      <c r="C19" s="46" t="s">
        <v>62</v>
      </c>
    </row>
    <row r="20" spans="2:3" ht="15.75" x14ac:dyDescent="0.2">
      <c r="B20" s="45">
        <v>15</v>
      </c>
      <c r="C20" s="46" t="s">
        <v>63</v>
      </c>
    </row>
    <row r="21" spans="2:3" ht="15.75" x14ac:dyDescent="0.2">
      <c r="B21" s="45">
        <v>16</v>
      </c>
      <c r="C21" s="46" t="s">
        <v>64</v>
      </c>
    </row>
    <row r="22" spans="2:3" ht="15.75" x14ac:dyDescent="0.2">
      <c r="B22" s="45">
        <v>17</v>
      </c>
      <c r="C22" s="46" t="s">
        <v>65</v>
      </c>
    </row>
    <row r="23" spans="2:3" ht="16.5" thickBot="1" x14ac:dyDescent="0.25">
      <c r="B23" s="47">
        <v>18</v>
      </c>
      <c r="C23" s="48" t="s">
        <v>66</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Audronė Bagdanskienė</dc:creator>
  <cp:lastModifiedBy>Daiva Breivienė</cp:lastModifiedBy>
  <cp:lastPrinted>2020-03-10T11:09:48Z</cp:lastPrinted>
  <dcterms:created xsi:type="dcterms:W3CDTF">1996-10-14T23:33:28Z</dcterms:created>
  <dcterms:modified xsi:type="dcterms:W3CDTF">2020-03-12T12:10:39Z</dcterms:modified>
</cp:coreProperties>
</file>