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arius1\Desktop\KPPP 2019\2020\skaičiuojamosios\"/>
    </mc:Choice>
  </mc:AlternateContent>
  <xr:revisionPtr revIDLastSave="0" documentId="13_ncr:1_{4F29C9BE-A06A-4A56-8095-74C688E68426}" xr6:coauthVersionLast="45" xr6:coauthVersionMax="45" xr10:uidLastSave="{00000000-0000-0000-0000-000000000000}"/>
  <bookViews>
    <workbookView xWindow="5460" yWindow="795" windowWidth="13140" windowHeight="13635" xr2:uid="{00000000-000D-0000-FFFF-FFFF00000000}"/>
  </bookViews>
  <sheets>
    <sheet name="Variantas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3" i="1" l="1"/>
  <c r="I27" i="1"/>
  <c r="I26" i="1"/>
  <c r="I25" i="1"/>
  <c r="I39" i="1" l="1"/>
  <c r="I45" i="1"/>
  <c r="I44" i="1"/>
  <c r="I46" i="1" l="1"/>
  <c r="I30" i="1" l="1"/>
</calcChain>
</file>

<file path=xl/sharedStrings.xml><?xml version="1.0" encoding="utf-8"?>
<sst xmlns="http://schemas.openxmlformats.org/spreadsheetml/2006/main" count="100" uniqueCount="83">
  <si>
    <t>Eil. Nr.</t>
  </si>
  <si>
    <t>Objekto parametrai</t>
  </si>
  <si>
    <t>EINAMIESIEMS TIKSLAMS</t>
  </si>
  <si>
    <t>Lietuvos automobilių kelių direkcija prie Susisiekimo ministerijos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</si>
  <si>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</si>
  <si>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</si>
  <si>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</si>
  <si>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</si>
  <si>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</si>
  <si>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</si>
  <si>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</si>
  <si>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</si>
  <si>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</si>
  <si>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</si>
  <si>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</si>
  <si>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</si>
  <si>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</si>
  <si>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</si>
  <si>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</si>
  <si>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</si>
  <si>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</si>
  <si>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nauja statyba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</si>
  <si>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</si>
  <si>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</si>
  <si>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</si>
  <si>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</si>
  <si>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</si>
  <si>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</si>
  <si>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</si>
  <si>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</si>
  <si>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</si>
  <si>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</si>
  <si>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</si>
  <si>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</si>
  <si>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</si>
  <si>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</si>
  <si>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</si>
  <si>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(&gt;5%)</t>
    </r>
  </si>
  <si>
    <t xml:space="preserve">prie 2020 m.  .....d. finansavimo sutarties Nr. S- </t>
  </si>
  <si>
    <t>Panevėžio miesto Šiaurinė gatvė (Nr. Pnv-290)</t>
  </si>
  <si>
    <t>181 km.</t>
  </si>
  <si>
    <t>45 km.</t>
  </si>
  <si>
    <t>7000 vnt.</t>
  </si>
  <si>
    <t>Panevėžio miesto Kėdainių gatvė (Nr. Pnv-125)</t>
  </si>
  <si>
    <t>15 km</t>
  </si>
  <si>
    <t>Administravimo departamento Vietinės reikšmės kelių skyriaus kontroliuojantis asmuo</t>
  </si>
  <si>
    <t xml:space="preserve">Priežiūra </t>
  </si>
  <si>
    <t xml:space="preserve">                              Panevėžio miesto savivaldybės administracija</t>
  </si>
  <si>
    <t>,</t>
  </si>
  <si>
    <t>1,5 - 2,5</t>
  </si>
  <si>
    <t>2,0 - 2,4</t>
  </si>
  <si>
    <t>5,0 - 10,0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</si>
  <si>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</si>
  <si>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priedas</t>
  </si>
  <si>
    <t xml:space="preserve">2020 m. balandžio     d.  sprendimo Nr.                                                   </t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</si>
  <si>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</si>
  <si>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</si>
  <si>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</si>
  <si>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</si>
  <si>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</si>
  <si>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</si>
  <si>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</si>
  <si>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</si>
  <si>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</si>
  <si>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</si>
  <si>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 xml:space="preserve">                            Administracijos direktorius Tomas Jukna                                       </t>
  </si>
  <si>
    <t>1.</t>
  </si>
  <si>
    <t>2.</t>
  </si>
  <si>
    <t>7.</t>
  </si>
  <si>
    <t>8.</t>
  </si>
  <si>
    <t>13.</t>
  </si>
  <si>
    <t>14.</t>
  </si>
  <si>
    <t>15.</t>
  </si>
  <si>
    <t>16.</t>
  </si>
  <si>
    <t>17.</t>
  </si>
  <si>
    <t>18.</t>
  </si>
  <si>
    <t>Paprastasis remontas</t>
  </si>
  <si>
    <t>Panevėžio miesto Vilniaus gatvė (Nr. Pnv-348)  (šaligatvis)</t>
  </si>
  <si>
    <t>Panevėžio miesto M. Tiškevičiaus gatvė (Nr. Pnv-157)  (šaligatvis)</t>
  </si>
  <si>
    <t>Panevėžio miesto Pramonės gatvė (Nr. Pnv-218) (šaligatvis)</t>
  </si>
  <si>
    <t xml:space="preserve">X – 6176876                Y – 522773                    X – 617826                     Y – 523027  </t>
  </si>
  <si>
    <t xml:space="preserve">X – 6179988                 Y – 519560                    X – 6178311                   Y – 519556 </t>
  </si>
  <si>
    <t xml:space="preserve">X – 6179968                 Y – 519560                  X – 6178308                     Y – 519555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</si>
</sst>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165" fontId="10" fillId="0" borderId="8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3" borderId="37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center" vertical="center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3"/>
  <sheetViews>
    <sheetView tabSelected="1" topLeftCell="A40" zoomScale="85" zoomScaleNormal="85" workbookViewId="0">
      <selection activeCell="F38" sqref="F38"/>
    </sheetView>
  </sheetViews>
  <sheetFormatPr defaultColWidth="8.85546875" defaultRowHeight="15.75" x14ac:dyDescent="0.25"/>
  <cols>
    <col min="1" max="1" width="8.85546875" style="35"/>
    <col min="2" max="2" width="4.7109375" style="1" customWidth="1"/>
    <col min="3" max="3" width="31" style="1" customWidth="1"/>
    <col min="4" max="5" width="15.85546875" style="38" customWidth="1"/>
    <col min="6" max="6" width="16.85546875" style="35" customWidth="1"/>
    <col min="7" max="7" width="7.7109375" style="35" customWidth="1"/>
    <col min="8" max="8" width="8" style="35" customWidth="1"/>
    <col min="9" max="9" width="10.7109375" style="5" customWidth="1"/>
    <col min="10" max="16384" width="8.85546875" style="35"/>
  </cols>
  <sheetData>
    <row r="2" spans="2:9" ht="15" customHeight="1" x14ac:dyDescent="0.25">
      <c r="H2" s="107"/>
      <c r="I2" s="108"/>
    </row>
    <row r="3" spans="2:9" ht="27.75" customHeight="1" x14ac:dyDescent="0.25">
      <c r="B3" s="115" t="s">
        <v>4</v>
      </c>
      <c r="C3" s="115"/>
      <c r="F3" s="113" t="s">
        <v>55</v>
      </c>
      <c r="G3" s="113"/>
      <c r="H3" s="113"/>
      <c r="I3" s="113"/>
    </row>
    <row r="4" spans="2:9" ht="18" customHeight="1" x14ac:dyDescent="0.25">
      <c r="B4" s="116" t="s">
        <v>3</v>
      </c>
      <c r="C4" s="116"/>
      <c r="F4" s="114" t="s">
        <v>54</v>
      </c>
      <c r="G4" s="114"/>
      <c r="H4" s="114"/>
      <c r="I4" s="114"/>
    </row>
    <row r="5" spans="2:9" x14ac:dyDescent="0.25">
      <c r="B5" s="116"/>
      <c r="C5" s="116"/>
      <c r="F5" s="113" t="s">
        <v>53</v>
      </c>
      <c r="G5" s="113"/>
      <c r="H5" s="113"/>
      <c r="I5" s="113"/>
    </row>
    <row r="6" spans="2:9" x14ac:dyDescent="0.25">
      <c r="B6" s="36"/>
      <c r="C6" s="36"/>
      <c r="F6" s="34"/>
      <c r="G6" s="34"/>
      <c r="H6" s="34"/>
      <c r="I6" s="34"/>
    </row>
    <row r="7" spans="2:9" x14ac:dyDescent="0.25">
      <c r="G7" s="34"/>
      <c r="H7" s="34"/>
      <c r="I7" s="2"/>
    </row>
    <row r="8" spans="2:9" x14ac:dyDescent="0.25">
      <c r="B8" s="112" t="s">
        <v>47</v>
      </c>
      <c r="C8" s="112"/>
      <c r="D8" s="112"/>
      <c r="E8" s="112"/>
      <c r="F8" s="112"/>
      <c r="G8" s="112"/>
      <c r="H8" s="112"/>
      <c r="I8" s="112"/>
    </row>
    <row r="9" spans="2:9" ht="48.4" customHeight="1" x14ac:dyDescent="0.25">
      <c r="B9" s="117" t="s">
        <v>17</v>
      </c>
      <c r="C9" s="117"/>
      <c r="D9" s="117"/>
      <c r="E9" s="117"/>
      <c r="F9" s="117"/>
      <c r="G9" s="117"/>
      <c r="H9" s="117"/>
      <c r="I9" s="117"/>
    </row>
    <row r="10" spans="2:9" x14ac:dyDescent="0.25">
      <c r="B10" s="112" t="s">
        <v>38</v>
      </c>
      <c r="C10" s="112"/>
      <c r="D10" s="112"/>
      <c r="E10" s="112"/>
      <c r="F10" s="112"/>
      <c r="G10" s="112"/>
      <c r="H10" s="112"/>
      <c r="I10" s="112"/>
    </row>
    <row r="11" spans="2:9" ht="8.65" customHeight="1" thickBot="1" x14ac:dyDescent="0.3">
      <c r="B11" s="3"/>
      <c r="C11" s="3"/>
      <c r="D11" s="4"/>
      <c r="E11" s="4"/>
      <c r="F11" s="33"/>
      <c r="G11" s="33"/>
      <c r="H11" s="33"/>
      <c r="I11" s="33"/>
    </row>
    <row r="12" spans="2:9" ht="16.149999999999999" customHeight="1" x14ac:dyDescent="0.25">
      <c r="B12" s="118" t="s">
        <v>0</v>
      </c>
      <c r="C12" s="120" t="s">
        <v>56</v>
      </c>
      <c r="D12" s="120" t="s">
        <v>7</v>
      </c>
      <c r="E12" s="120" t="s">
        <v>57</v>
      </c>
      <c r="F12" s="122" t="s">
        <v>1</v>
      </c>
      <c r="G12" s="122"/>
      <c r="H12" s="122"/>
      <c r="I12" s="99" t="s">
        <v>8</v>
      </c>
    </row>
    <row r="13" spans="2:9" s="12" customFormat="1" ht="84.75" customHeight="1" thickBot="1" x14ac:dyDescent="0.3">
      <c r="B13" s="119"/>
      <c r="C13" s="121"/>
      <c r="D13" s="121"/>
      <c r="E13" s="121"/>
      <c r="F13" s="11" t="s">
        <v>58</v>
      </c>
      <c r="G13" s="11" t="s">
        <v>5</v>
      </c>
      <c r="H13" s="11" t="s">
        <v>6</v>
      </c>
      <c r="I13" s="100"/>
    </row>
    <row r="14" spans="2:9" s="12" customFormat="1" thickBot="1" x14ac:dyDescent="0.3">
      <c r="B14" s="13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40">
        <v>8</v>
      </c>
    </row>
    <row r="15" spans="2:9" s="12" customFormat="1" ht="17.25" customHeight="1" thickBot="1" x14ac:dyDescent="0.3">
      <c r="B15" s="101" t="s">
        <v>14</v>
      </c>
      <c r="C15" s="102"/>
      <c r="D15" s="102"/>
      <c r="E15" s="102"/>
      <c r="F15" s="102"/>
      <c r="G15" s="102"/>
      <c r="H15" s="102"/>
      <c r="I15" s="103"/>
    </row>
    <row r="16" spans="2:9" s="12" customFormat="1" ht="59.25" hidden="1" customHeight="1" x14ac:dyDescent="0.25">
      <c r="B16" s="19">
        <v>3</v>
      </c>
      <c r="C16" s="16" t="s">
        <v>35</v>
      </c>
      <c r="D16" s="20" t="s">
        <v>12</v>
      </c>
      <c r="E16" s="20">
        <v>900</v>
      </c>
      <c r="F16" s="17" t="s">
        <v>20</v>
      </c>
      <c r="G16" s="18">
        <v>990</v>
      </c>
      <c r="H16" s="18">
        <v>6</v>
      </c>
      <c r="I16" s="43">
        <v>0</v>
      </c>
    </row>
    <row r="17" spans="2:9" s="12" customFormat="1" ht="0.75" customHeight="1" x14ac:dyDescent="0.25">
      <c r="B17" s="19"/>
      <c r="C17" s="65" t="s">
        <v>11</v>
      </c>
      <c r="D17" s="66"/>
      <c r="E17" s="66"/>
      <c r="F17" s="66"/>
      <c r="G17" s="66"/>
      <c r="H17" s="67"/>
      <c r="I17" s="42"/>
    </row>
    <row r="18" spans="2:9" s="12" customFormat="1" ht="57" customHeight="1" x14ac:dyDescent="0.25">
      <c r="B18" s="19" t="s">
        <v>66</v>
      </c>
      <c r="C18" s="16" t="s">
        <v>39</v>
      </c>
      <c r="D18" s="20" t="s">
        <v>21</v>
      </c>
      <c r="E18" s="20">
        <v>4911.8</v>
      </c>
      <c r="F18" s="9" t="s">
        <v>22</v>
      </c>
      <c r="G18" s="18">
        <v>2900</v>
      </c>
      <c r="H18" s="18">
        <v>7</v>
      </c>
      <c r="I18" s="58">
        <v>1833.6</v>
      </c>
    </row>
    <row r="19" spans="2:9" s="12" customFormat="1" ht="57.75" hidden="1" customHeight="1" x14ac:dyDescent="0.25">
      <c r="B19" s="19"/>
      <c r="C19" s="16"/>
      <c r="D19" s="20"/>
      <c r="E19" s="20"/>
      <c r="F19" s="17"/>
      <c r="G19" s="18"/>
      <c r="H19" s="18"/>
      <c r="I19" s="43"/>
    </row>
    <row r="20" spans="2:9" s="12" customFormat="1" ht="57.75" hidden="1" customHeight="1" x14ac:dyDescent="0.25">
      <c r="B20" s="19"/>
      <c r="C20" s="16"/>
      <c r="D20" s="20"/>
      <c r="E20" s="23"/>
      <c r="F20" s="21"/>
      <c r="G20" s="22"/>
      <c r="H20" s="18"/>
      <c r="I20" s="43"/>
    </row>
    <row r="21" spans="2:9" s="12" customFormat="1" ht="17.45" customHeight="1" x14ac:dyDescent="0.25">
      <c r="B21" s="19"/>
      <c r="C21" s="65" t="s">
        <v>11</v>
      </c>
      <c r="D21" s="66"/>
      <c r="E21" s="66"/>
      <c r="F21" s="66"/>
      <c r="G21" s="66"/>
      <c r="H21" s="67"/>
      <c r="I21" s="42">
        <v>53</v>
      </c>
    </row>
    <row r="22" spans="2:9" s="12" customFormat="1" ht="57.75" customHeight="1" x14ac:dyDescent="0.25">
      <c r="B22" s="19" t="s">
        <v>67</v>
      </c>
      <c r="C22" s="47" t="s">
        <v>43</v>
      </c>
      <c r="D22" s="48" t="s">
        <v>12</v>
      </c>
      <c r="E22" s="48">
        <v>900</v>
      </c>
      <c r="F22" s="9" t="s">
        <v>20</v>
      </c>
      <c r="G22" s="49">
        <v>990</v>
      </c>
      <c r="H22" s="49">
        <v>6</v>
      </c>
      <c r="I22" s="53">
        <v>100</v>
      </c>
    </row>
    <row r="23" spans="2:9" s="12" customFormat="1" ht="21.75" customHeight="1" x14ac:dyDescent="0.25">
      <c r="B23" s="19"/>
      <c r="C23" s="65" t="s">
        <v>11</v>
      </c>
      <c r="D23" s="66"/>
      <c r="E23" s="66"/>
      <c r="F23" s="66"/>
      <c r="G23" s="66"/>
      <c r="H23" s="67"/>
      <c r="I23" s="42">
        <v>0</v>
      </c>
    </row>
    <row r="24" spans="2:9" s="12" customFormat="1" ht="105.75" hidden="1" customHeight="1" x14ac:dyDescent="0.25">
      <c r="B24" s="19">
        <v>5</v>
      </c>
      <c r="C24" s="32" t="s">
        <v>23</v>
      </c>
      <c r="D24" s="25" t="s">
        <v>24</v>
      </c>
      <c r="E24" s="26">
        <v>25</v>
      </c>
      <c r="F24" s="10" t="s">
        <v>34</v>
      </c>
      <c r="G24" s="27">
        <v>800</v>
      </c>
      <c r="H24" s="27" t="s">
        <v>25</v>
      </c>
      <c r="I24" s="44">
        <v>0</v>
      </c>
    </row>
    <row r="25" spans="2:9" s="12" customFormat="1" ht="19.149999999999999" customHeight="1" x14ac:dyDescent="0.25">
      <c r="B25" s="104" t="s">
        <v>52</v>
      </c>
      <c r="C25" s="105"/>
      <c r="D25" s="105"/>
      <c r="E25" s="105"/>
      <c r="F25" s="105"/>
      <c r="G25" s="105"/>
      <c r="H25" s="106"/>
      <c r="I25" s="29">
        <f>SUM(I22,I18)</f>
        <v>1933.6</v>
      </c>
    </row>
    <row r="26" spans="2:9" s="12" customFormat="1" ht="19.149999999999999" customHeight="1" x14ac:dyDescent="0.25">
      <c r="B26" s="62" t="s">
        <v>16</v>
      </c>
      <c r="C26" s="63"/>
      <c r="D26" s="63"/>
      <c r="E26" s="63"/>
      <c r="F26" s="63"/>
      <c r="G26" s="63"/>
      <c r="H26" s="64"/>
      <c r="I26" s="30">
        <f>SUM(I22,I18)</f>
        <v>1933.6</v>
      </c>
    </row>
    <row r="27" spans="2:9" s="12" customFormat="1" ht="19.149999999999999" customHeight="1" thickBot="1" x14ac:dyDescent="0.3">
      <c r="B27" s="109" t="s">
        <v>18</v>
      </c>
      <c r="C27" s="110"/>
      <c r="D27" s="110"/>
      <c r="E27" s="110"/>
      <c r="F27" s="110"/>
      <c r="G27" s="110"/>
      <c r="H27" s="111"/>
      <c r="I27" s="31">
        <f>SUM(I23,I21)</f>
        <v>53</v>
      </c>
    </row>
    <row r="28" spans="2:9" s="12" customFormat="1" ht="17.850000000000001" customHeight="1" thickBot="1" x14ac:dyDescent="0.3">
      <c r="B28" s="91" t="s">
        <v>2</v>
      </c>
      <c r="C28" s="92"/>
      <c r="D28" s="92"/>
      <c r="E28" s="92"/>
      <c r="F28" s="92"/>
      <c r="G28" s="92"/>
      <c r="H28" s="92"/>
      <c r="I28" s="93"/>
    </row>
    <row r="29" spans="2:9" s="12" customFormat="1" ht="43.5" customHeight="1" x14ac:dyDescent="0.25">
      <c r="B29" s="15" t="s">
        <v>68</v>
      </c>
      <c r="C29" s="16" t="s">
        <v>27</v>
      </c>
      <c r="D29" s="68" t="s">
        <v>46</v>
      </c>
      <c r="E29" s="69"/>
      <c r="F29" s="57" t="s">
        <v>31</v>
      </c>
      <c r="G29" s="94" t="s">
        <v>41</v>
      </c>
      <c r="H29" s="95"/>
      <c r="I29" s="41">
        <v>70</v>
      </c>
    </row>
    <row r="30" spans="2:9" s="12" customFormat="1" ht="15.6" customHeight="1" x14ac:dyDescent="0.25">
      <c r="B30" s="19"/>
      <c r="C30" s="65" t="s">
        <v>59</v>
      </c>
      <c r="D30" s="66"/>
      <c r="E30" s="66"/>
      <c r="F30" s="66"/>
      <c r="G30" s="66"/>
      <c r="H30" s="67"/>
      <c r="I30" s="42">
        <f>SUM(I29:I29)</f>
        <v>70</v>
      </c>
    </row>
    <row r="31" spans="2:9" s="12" customFormat="1" ht="58.5" customHeight="1" x14ac:dyDescent="0.25">
      <c r="B31" s="19" t="s">
        <v>69</v>
      </c>
      <c r="C31" s="24" t="s">
        <v>36</v>
      </c>
      <c r="D31" s="68" t="s">
        <v>46</v>
      </c>
      <c r="E31" s="69"/>
      <c r="F31" s="25" t="s">
        <v>30</v>
      </c>
      <c r="G31" s="68" t="s">
        <v>40</v>
      </c>
      <c r="H31" s="69"/>
      <c r="I31" s="43">
        <v>441.5</v>
      </c>
    </row>
    <row r="32" spans="2:9" s="12" customFormat="1" ht="19.5" customHeight="1" x14ac:dyDescent="0.25">
      <c r="B32" s="19"/>
      <c r="C32" s="65" t="s">
        <v>60</v>
      </c>
      <c r="D32" s="66"/>
      <c r="E32" s="66"/>
      <c r="F32" s="66"/>
      <c r="G32" s="66"/>
      <c r="H32" s="67"/>
      <c r="I32" s="43">
        <v>441.5</v>
      </c>
    </row>
    <row r="33" spans="2:18" s="12" customFormat="1" ht="28.5" customHeight="1" x14ac:dyDescent="0.25">
      <c r="B33" s="19" t="s">
        <v>70</v>
      </c>
      <c r="C33" s="24" t="s">
        <v>15</v>
      </c>
      <c r="D33" s="68" t="s">
        <v>46</v>
      </c>
      <c r="E33" s="69"/>
      <c r="F33" s="25" t="s">
        <v>30</v>
      </c>
      <c r="G33" s="70" t="s">
        <v>42</v>
      </c>
      <c r="H33" s="71"/>
      <c r="I33" s="43">
        <v>20</v>
      </c>
    </row>
    <row r="34" spans="2:18" s="12" customFormat="1" ht="33.75" customHeight="1" x14ac:dyDescent="0.25">
      <c r="B34" s="19" t="s">
        <v>71</v>
      </c>
      <c r="C34" s="28" t="s">
        <v>28</v>
      </c>
      <c r="D34" s="72" t="s">
        <v>29</v>
      </c>
      <c r="E34" s="73"/>
      <c r="F34" s="25" t="s">
        <v>30</v>
      </c>
      <c r="G34" s="74" t="s">
        <v>26</v>
      </c>
      <c r="H34" s="75"/>
      <c r="I34" s="46">
        <v>40</v>
      </c>
    </row>
    <row r="35" spans="2:18" s="12" customFormat="1" ht="42.75" customHeight="1" x14ac:dyDescent="0.25">
      <c r="B35" s="19" t="s">
        <v>72</v>
      </c>
      <c r="C35" s="28" t="s">
        <v>61</v>
      </c>
      <c r="D35" s="72" t="s">
        <v>29</v>
      </c>
      <c r="E35" s="73"/>
      <c r="F35" s="25" t="s">
        <v>30</v>
      </c>
      <c r="G35" s="72" t="s">
        <v>40</v>
      </c>
      <c r="H35" s="73"/>
      <c r="I35" s="46">
        <v>61</v>
      </c>
      <c r="R35" s="12" t="s">
        <v>48</v>
      </c>
    </row>
    <row r="36" spans="2:18" s="12" customFormat="1" ht="53.45" customHeight="1" x14ac:dyDescent="0.25">
      <c r="B36" s="19" t="s">
        <v>73</v>
      </c>
      <c r="C36" s="28" t="s">
        <v>77</v>
      </c>
      <c r="D36" s="79" t="s">
        <v>76</v>
      </c>
      <c r="E36" s="80"/>
      <c r="F36" s="9" t="s">
        <v>80</v>
      </c>
      <c r="G36" s="18">
        <v>260</v>
      </c>
      <c r="H36" s="18" t="s">
        <v>51</v>
      </c>
      <c r="I36" s="46">
        <v>74</v>
      </c>
    </row>
    <row r="37" spans="2:18" s="12" customFormat="1" ht="54.6" customHeight="1" x14ac:dyDescent="0.25">
      <c r="B37" s="19" t="s">
        <v>74</v>
      </c>
      <c r="C37" s="28" t="s">
        <v>78</v>
      </c>
      <c r="D37" s="79" t="s">
        <v>76</v>
      </c>
      <c r="E37" s="80"/>
      <c r="F37" s="9" t="s">
        <v>81</v>
      </c>
      <c r="G37" s="18">
        <v>159</v>
      </c>
      <c r="H37" s="18" t="s">
        <v>50</v>
      </c>
      <c r="I37" s="46">
        <v>34.5</v>
      </c>
    </row>
    <row r="38" spans="2:18" s="12" customFormat="1" ht="56.45" customHeight="1" x14ac:dyDescent="0.25">
      <c r="B38" s="19" t="s">
        <v>75</v>
      </c>
      <c r="C38" s="28" t="s">
        <v>79</v>
      </c>
      <c r="D38" s="79" t="s">
        <v>76</v>
      </c>
      <c r="E38" s="80"/>
      <c r="F38" s="9" t="s">
        <v>82</v>
      </c>
      <c r="G38" s="18">
        <v>1878.7</v>
      </c>
      <c r="H38" s="18" t="s">
        <v>49</v>
      </c>
      <c r="I38" s="46">
        <v>150</v>
      </c>
    </row>
    <row r="39" spans="2:18" s="12" customFormat="1" ht="20.25" customHeight="1" x14ac:dyDescent="0.25">
      <c r="B39" s="19"/>
      <c r="C39" s="65" t="s">
        <v>62</v>
      </c>
      <c r="D39" s="66"/>
      <c r="E39" s="66"/>
      <c r="F39" s="66"/>
      <c r="G39" s="66"/>
      <c r="H39" s="67"/>
      <c r="I39" s="45">
        <f>SUM(I33:I35)</f>
        <v>121</v>
      </c>
    </row>
    <row r="40" spans="2:18" s="12" customFormat="1" ht="30.75" customHeight="1" x14ac:dyDescent="0.25">
      <c r="B40" s="19" t="s">
        <v>73</v>
      </c>
      <c r="C40" s="24" t="s">
        <v>32</v>
      </c>
      <c r="D40" s="68" t="s">
        <v>24</v>
      </c>
      <c r="E40" s="69"/>
      <c r="F40" s="25" t="s">
        <v>30</v>
      </c>
      <c r="G40" s="70" t="s">
        <v>44</v>
      </c>
      <c r="H40" s="71"/>
      <c r="I40" s="43">
        <v>20</v>
      </c>
    </row>
    <row r="41" spans="2:18" s="12" customFormat="1" ht="22.15" customHeight="1" x14ac:dyDescent="0.25">
      <c r="B41" s="96" t="s">
        <v>63</v>
      </c>
      <c r="C41" s="97"/>
      <c r="D41" s="97"/>
      <c r="E41" s="97"/>
      <c r="F41" s="97"/>
      <c r="G41" s="97"/>
      <c r="H41" s="98"/>
      <c r="I41" s="29">
        <f>SUM(I29,I33:I35,I40:I40,I31,I36,I37,I38)</f>
        <v>911</v>
      </c>
    </row>
    <row r="42" spans="2:18" s="12" customFormat="1" ht="22.15" customHeight="1" x14ac:dyDescent="0.25">
      <c r="B42" s="59" t="s">
        <v>19</v>
      </c>
      <c r="C42" s="60"/>
      <c r="D42" s="60"/>
      <c r="E42" s="60"/>
      <c r="F42" s="60"/>
      <c r="G42" s="60"/>
      <c r="H42" s="61"/>
      <c r="I42" s="31">
        <f>SUM(I36,I37,I38)</f>
        <v>258.5</v>
      </c>
    </row>
    <row r="43" spans="2:18" s="12" customFormat="1" ht="22.15" customHeight="1" thickBot="1" x14ac:dyDescent="0.3">
      <c r="B43" s="76" t="s">
        <v>13</v>
      </c>
      <c r="C43" s="77"/>
      <c r="D43" s="77"/>
      <c r="E43" s="77"/>
      <c r="F43" s="77"/>
      <c r="G43" s="77"/>
      <c r="H43" s="78"/>
      <c r="I43" s="31">
        <f>SUM(I33:I35)</f>
        <v>121</v>
      </c>
      <c r="K43" s="54"/>
    </row>
    <row r="44" spans="2:18" s="12" customFormat="1" ht="22.15" customHeight="1" x14ac:dyDescent="0.25">
      <c r="B44" s="82" t="s">
        <v>10</v>
      </c>
      <c r="C44" s="83"/>
      <c r="D44" s="83"/>
      <c r="E44" s="83"/>
      <c r="F44" s="83"/>
      <c r="G44" s="83"/>
      <c r="H44" s="84"/>
      <c r="I44" s="50">
        <f>I25+I41</f>
        <v>2844.6</v>
      </c>
      <c r="L44" s="56"/>
    </row>
    <row r="45" spans="2:18" s="12" customFormat="1" ht="22.15" customHeight="1" x14ac:dyDescent="0.25">
      <c r="B45" s="62" t="s">
        <v>16</v>
      </c>
      <c r="C45" s="63"/>
      <c r="D45" s="63"/>
      <c r="E45" s="63"/>
      <c r="F45" s="63"/>
      <c r="G45" s="63"/>
      <c r="H45" s="64"/>
      <c r="I45" s="51">
        <f>I26</f>
        <v>1933.6</v>
      </c>
    </row>
    <row r="46" spans="2:18" s="12" customFormat="1" ht="22.15" customHeight="1" thickBot="1" x14ac:dyDescent="0.3">
      <c r="B46" s="85" t="s">
        <v>37</v>
      </c>
      <c r="C46" s="86"/>
      <c r="D46" s="86"/>
      <c r="E46" s="86"/>
      <c r="F46" s="86"/>
      <c r="G46" s="86"/>
      <c r="H46" s="87"/>
      <c r="I46" s="52">
        <f>I27+I43</f>
        <v>174</v>
      </c>
    </row>
    <row r="47" spans="2:18" s="8" customFormat="1" ht="15.6" customHeight="1" x14ac:dyDescent="0.25">
      <c r="B47" s="1"/>
      <c r="C47" s="1"/>
      <c r="D47" s="38"/>
      <c r="E47" s="38"/>
      <c r="F47" s="35"/>
      <c r="G47" s="35"/>
      <c r="H47" s="35"/>
      <c r="I47" s="5"/>
    </row>
    <row r="48" spans="2:18" ht="27.6" customHeight="1" x14ac:dyDescent="0.25">
      <c r="C48" s="38"/>
      <c r="D48" s="89" t="s">
        <v>33</v>
      </c>
      <c r="E48" s="89"/>
      <c r="F48" s="89"/>
      <c r="G48" s="89"/>
      <c r="H48" s="89"/>
      <c r="I48" s="89"/>
    </row>
    <row r="49" spans="2:9" ht="27.6" customHeight="1" x14ac:dyDescent="0.25">
      <c r="C49" s="39" t="s">
        <v>64</v>
      </c>
      <c r="D49" s="89"/>
      <c r="E49" s="90"/>
      <c r="F49" s="90"/>
      <c r="G49" s="90"/>
      <c r="H49" s="90"/>
      <c r="I49" s="90"/>
    </row>
    <row r="50" spans="2:9" ht="27.6" customHeight="1" x14ac:dyDescent="0.25">
      <c r="C50" s="37"/>
      <c r="D50" s="88" t="s">
        <v>65</v>
      </c>
      <c r="E50" s="88"/>
      <c r="F50" s="88"/>
      <c r="G50" s="88"/>
      <c r="H50" s="88"/>
      <c r="I50" s="88"/>
    </row>
    <row r="51" spans="2:9" ht="15.6" customHeight="1" x14ac:dyDescent="0.25">
      <c r="B51" s="6"/>
      <c r="C51" s="81" t="s">
        <v>9</v>
      </c>
      <c r="D51" s="81"/>
      <c r="E51" s="81"/>
      <c r="F51" s="81"/>
      <c r="G51" s="81"/>
      <c r="H51" s="81"/>
      <c r="I51" s="81"/>
    </row>
    <row r="52" spans="2:9" ht="15.6" customHeight="1" x14ac:dyDescent="0.25"/>
    <row r="53" spans="2:9" ht="51.75" customHeight="1" x14ac:dyDescent="0.25">
      <c r="C53" s="55" t="s">
        <v>45</v>
      </c>
      <c r="D53" s="7"/>
      <c r="E53" s="7"/>
      <c r="F53" s="34"/>
    </row>
  </sheetData>
  <mergeCells count="51">
    <mergeCell ref="H2:I2"/>
    <mergeCell ref="B27:H27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6:H26"/>
    <mergeCell ref="E12:E13"/>
    <mergeCell ref="F12:H12"/>
    <mergeCell ref="I12:I13"/>
    <mergeCell ref="B15:I15"/>
    <mergeCell ref="B25:H25"/>
    <mergeCell ref="C17:H17"/>
    <mergeCell ref="C23:H23"/>
    <mergeCell ref="C21:H21"/>
    <mergeCell ref="B28:I28"/>
    <mergeCell ref="C30:H30"/>
    <mergeCell ref="G29:H29"/>
    <mergeCell ref="D29:E29"/>
    <mergeCell ref="B41:H41"/>
    <mergeCell ref="D31:E31"/>
    <mergeCell ref="G31:H31"/>
    <mergeCell ref="D38:E38"/>
    <mergeCell ref="C51:I51"/>
    <mergeCell ref="B44:H44"/>
    <mergeCell ref="B46:H46"/>
    <mergeCell ref="D50:I50"/>
    <mergeCell ref="D48:I48"/>
    <mergeCell ref="D49:I49"/>
    <mergeCell ref="B42:H42"/>
    <mergeCell ref="B45:H45"/>
    <mergeCell ref="C32:H32"/>
    <mergeCell ref="D33:E33"/>
    <mergeCell ref="G33:H33"/>
    <mergeCell ref="D34:E34"/>
    <mergeCell ref="G34:H34"/>
    <mergeCell ref="D35:E35"/>
    <mergeCell ref="G35:H35"/>
    <mergeCell ref="C39:H39"/>
    <mergeCell ref="D40:E40"/>
    <mergeCell ref="G40:H40"/>
    <mergeCell ref="B43:H43"/>
    <mergeCell ref="D36:E36"/>
    <mergeCell ref="D37:E37"/>
  </mergeCells>
  <pageMargins left="0.51181102362204722" right="0.31496062992125984" top="0.35433070866141736" bottom="0.35433070866141736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Darius Linkonas</cp:lastModifiedBy>
  <cp:lastPrinted>2020-04-29T08:14:29Z</cp:lastPrinted>
  <dcterms:created xsi:type="dcterms:W3CDTF">2015-01-20T11:58:13Z</dcterms:created>
  <dcterms:modified xsi:type="dcterms:W3CDTF">2020-04-29T08:14:35Z</dcterms:modified>
</cp:coreProperties>
</file>