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aiva5\Desktop\My Documents\TARYBA\Sprendimu projektai\Registravimas\"/>
    </mc:Choice>
  </mc:AlternateContent>
  <bookViews>
    <workbookView xWindow="0" yWindow="0" windowWidth="28800" windowHeight="11835"/>
  </bookViews>
  <sheets>
    <sheet name="Priemonių suvestinė" sheetId="2" r:id="rId1"/>
    <sheet name="Priemoniu vykdytoju kodai" sheetId="3" r:id="rId2"/>
  </sheets>
  <calcPr calcId="152511"/>
</workbook>
</file>

<file path=xl/calcChain.xml><?xml version="1.0" encoding="utf-8"?>
<calcChain xmlns="http://schemas.openxmlformats.org/spreadsheetml/2006/main">
  <c r="J22" i="2" l="1"/>
  <c r="I22" i="2"/>
  <c r="H22" i="2"/>
  <c r="J19" i="2"/>
  <c r="I19" i="2"/>
  <c r="H19" i="2"/>
  <c r="J17" i="2"/>
  <c r="I17" i="2"/>
  <c r="H17" i="2"/>
  <c r="I46" i="2" l="1"/>
  <c r="J46" i="2"/>
  <c r="J35" i="2" l="1"/>
  <c r="I35" i="2"/>
  <c r="H35" i="2"/>
  <c r="H31" i="2" l="1"/>
  <c r="J33" i="2" l="1"/>
  <c r="I33" i="2"/>
  <c r="H33" i="2"/>
  <c r="J24" i="2" l="1"/>
  <c r="I24" i="2"/>
  <c r="H24" i="2"/>
  <c r="J52" i="2" l="1"/>
  <c r="I52" i="2"/>
  <c r="H52" i="2"/>
  <c r="H45" i="2"/>
  <c r="H54" i="2" l="1"/>
  <c r="J13" i="2" l="1"/>
  <c r="I13" i="2"/>
  <c r="H13" i="2"/>
  <c r="J31" i="2" l="1"/>
  <c r="I31" i="2"/>
  <c r="J28" i="2"/>
  <c r="I28" i="2"/>
  <c r="H28" i="2"/>
  <c r="I26" i="2"/>
  <c r="I36" i="2" s="1"/>
  <c r="I10" i="2"/>
  <c r="I14" i="2" s="1"/>
  <c r="J26" i="2"/>
  <c r="J10" i="2"/>
  <c r="J14" i="2" s="1"/>
  <c r="H26" i="2"/>
  <c r="H36" i="2" s="1"/>
  <c r="H10" i="2"/>
  <c r="H14" i="2" s="1"/>
  <c r="J36" i="2" l="1"/>
  <c r="I47" i="2"/>
  <c r="I45" i="2" s="1"/>
  <c r="I54" i="2" s="1"/>
  <c r="J47" i="2"/>
  <c r="J45" i="2" s="1"/>
  <c r="J54" i="2" s="1"/>
  <c r="J37" i="2"/>
  <c r="H37" i="2"/>
  <c r="H38" i="2" s="1"/>
  <c r="I37" i="2"/>
  <c r="I38" i="2" s="1"/>
  <c r="J38" i="2" l="1"/>
</calcChain>
</file>

<file path=xl/sharedStrings.xml><?xml version="1.0" encoding="utf-8"?>
<sst xmlns="http://schemas.openxmlformats.org/spreadsheetml/2006/main" count="172" uniqueCount="105">
  <si>
    <t>Programos tikslo kodas</t>
  </si>
  <si>
    <t>Uždavinio kodas</t>
  </si>
  <si>
    <t>Priemonės kodas</t>
  </si>
  <si>
    <t>Pavadinimas</t>
  </si>
  <si>
    <t>Asignavimų valdytojo kodas</t>
  </si>
  <si>
    <t>Priemonės vykdytojo kodas</t>
  </si>
  <si>
    <t>Finansavimo šaltinis</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</si>
  <si>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</si>
  <si>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</si>
  <si>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</si>
  <si>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</si>
  <si>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</si>
  <si>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</si>
  <si>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</si>
  <si>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</si>
  <si>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</si>
  <si>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</si>
  <si>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</si>
  <si>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Priemonių vykdytojų kodų klasifikatorius</t>
  </si>
  <si>
    <t>SAVIVALDYBĖS TURTO VALDYMO PROGRAMA (06)</t>
  </si>
  <si>
    <t>Užtikrinti efektyvų Savivaldybei nuosavybės teise priklausančio turto naudojimą</t>
  </si>
  <si>
    <t>Tinkamai  naudoti, saugoti, prižiūrėti, remontuoti ir eksploatuoti Savivaldybės turtą.</t>
  </si>
  <si>
    <t>03</t>
  </si>
  <si>
    <t xml:space="preserve">Teisiškai įregistruotų objektų skaičius </t>
  </si>
  <si>
    <t>Savivaldybės atnaujintų butų skaičius atnaujinamuose namuose</t>
  </si>
  <si>
    <t>288724610</t>
  </si>
  <si>
    <t>Teisiškai įregistruoti naują ar neįregistruotą Savivaldybei nuosavybės teise priklausantį nekilnojamąjį turtą</t>
  </si>
  <si>
    <t>SP</t>
  </si>
  <si>
    <t>Paaiškinimai dėl nukrypimų</t>
  </si>
  <si>
    <t>Planuotos reikšmės</t>
  </si>
  <si>
    <t>Faktinės reikšmės</t>
  </si>
  <si>
    <t>Asignavimai (tūkst. Eur)</t>
  </si>
  <si>
    <t>Informacija apie pasiektus rezultatus, duomenys apie programai skirtų asignavimų panaudojimo tikslingumą</t>
  </si>
  <si>
    <t>Skirti lėšų išlaidoms už atnaujinamų  namų (pastatų) dalį, priklausančią Savivaldybei nuosavybės teise, padengti</t>
  </si>
  <si>
    <t>Vykdytojo kodas</t>
  </si>
  <si>
    <t xml:space="preserve">                              Pavadinimas</t>
  </si>
  <si>
    <t>Panevėžio miesto savivaldybės administracija</t>
  </si>
  <si>
    <t>Buhalterinės 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</si>
  <si>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</si>
  <si>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</si>
  <si>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</si>
  <si>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</si>
  <si>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</si>
  <si>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</si>
  <si>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</si>
  <si>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</si>
  <si>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</si>
  <si>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Teisės ir viešosios tvarkos skyrius</t>
  </si>
  <si>
    <t>Teritorijų planavimo ir architektūros skyrius</t>
  </si>
  <si>
    <t>Vidaus administravimo skyrius</t>
  </si>
  <si>
    <t>Viešųjų pirkimų skyrius</t>
  </si>
  <si>
    <t>7;9</t>
  </si>
  <si>
    <t>Vertinimo kriterijus</t>
  </si>
  <si>
    <t>Turto vertinimo ataskaitos</t>
  </si>
  <si>
    <t>Teisiškai įregistruotų objektų skaičius</t>
  </si>
  <si>
    <t>08</t>
  </si>
  <si>
    <t>Atlikti negyvenamųjų  patalpų remontą ir rekonstrukciją, vidaus ir lauko inžinerinių tinklų ir įrenginių remontą</t>
  </si>
  <si>
    <t>Suremontuotų  negyvenamųjų patalpų skaičius</t>
  </si>
  <si>
    <t>09</t>
  </si>
  <si>
    <t>Padengti Savivaldybės neišnuomotų  negyvenamųjų patalpų išlaikymo ir priežiūros išlaidas</t>
  </si>
  <si>
    <t>10</t>
  </si>
  <si>
    <t>Skirti lėšų išlaidoms už atnaujinamų  namų (negyvenamųjų patalpų) dalį, priklausančią Savivaldybei nuosavybės teise, padengti</t>
  </si>
  <si>
    <r>
      <t xml:space="preserve">Savivaldybės biudžeto lėšos </t>
    </r>
    <r>
      <rPr>
        <b/>
        <sz val="10"/>
        <rFont val="Times New Roman"/>
        <family val="1"/>
      </rPr>
      <t>SB</t>
    </r>
  </si>
  <si>
    <r>
      <t xml:space="preserve">Valstybės biudžeto specialiosios tikslinės dotacijos lėšos </t>
    </r>
    <r>
      <rPr>
        <b/>
        <sz val="10"/>
        <rFont val="Times New Roman"/>
        <family val="1"/>
      </rPr>
      <t>SB(VB)</t>
    </r>
  </si>
  <si>
    <r>
      <t xml:space="preserve">Paskolos lėšos </t>
    </r>
    <r>
      <rPr>
        <b/>
        <sz val="10"/>
        <rFont val="Times New Roman"/>
        <family val="1"/>
      </rPr>
      <t>P</t>
    </r>
  </si>
  <si>
    <r>
      <t xml:space="preserve">Europos Sąjungos paramos lėšos </t>
    </r>
    <r>
      <rPr>
        <b/>
        <sz val="10"/>
        <rFont val="Times New Roman"/>
        <family val="1"/>
      </rPr>
      <t>ES</t>
    </r>
  </si>
  <si>
    <r>
      <t xml:space="preserve"> Valstybės  biudžeto lėšos </t>
    </r>
    <r>
      <rPr>
        <b/>
        <sz val="10"/>
        <rFont val="Times New Roman"/>
        <family val="1"/>
      </rPr>
      <t xml:space="preserve"> </t>
    </r>
    <r>
      <rPr>
        <sz val="10"/>
        <rFont val="Times New Roman"/>
        <family val="1"/>
      </rPr>
      <t>(Valstybės investicijų programoje numatytoms kapitalo investicijoms</t>
    </r>
    <r>
      <rPr>
        <b/>
        <sz val="10"/>
        <rFont val="Times New Roman"/>
        <family val="1"/>
      </rPr>
      <t xml:space="preserve"> VB(VIP)</t>
    </r>
  </si>
  <si>
    <r>
      <t xml:space="preserve">Kiti finansavimo šaltiniai </t>
    </r>
    <r>
      <rPr>
        <b/>
        <sz val="10"/>
        <rFont val="Times New Roman"/>
        <family val="1"/>
      </rPr>
      <t>Kt</t>
    </r>
  </si>
  <si>
    <r>
      <t xml:space="preserve">Įstaigų uždirbtos pajamos </t>
    </r>
    <r>
      <rPr>
        <b/>
        <sz val="10"/>
        <rFont val="Times New Roman"/>
        <family val="1"/>
      </rPr>
      <t xml:space="preserve">SP </t>
    </r>
    <r>
      <rPr>
        <sz val="10"/>
        <rFont val="Times New Roman"/>
        <family val="1"/>
      </rPr>
      <t>(pajamos už paslaugas)</t>
    </r>
  </si>
  <si>
    <t>Gyvenamųjų patalpų kadastriniai matavimai ir teisinė registracija, objektų paruošimas privatizuoti, turto vertinimas</t>
  </si>
  <si>
    <t>07</t>
  </si>
  <si>
    <t>SB</t>
  </si>
  <si>
    <t>Mažesnės nepanaudotų negyvenamųjų patalpų išlaikymo sąnaudos.</t>
  </si>
  <si>
    <t>Savivaldybės atnaujintų negyvenamųjų patalpų skaičius atnaujinamuose namuose</t>
  </si>
  <si>
    <t>Lėšos skirtos iš Būsto energijos taupymo agentūros.</t>
  </si>
  <si>
    <t>Nekilnojamojo turto (išskyrus gyvenamąsias patalpas)  teisinė registracija, kadastriniai matavimai ir  turto vertinimas, privatizuojamų objektų vertinimas</t>
  </si>
  <si>
    <t>11</t>
  </si>
  <si>
    <t>Padengti Savivaldybės gyvenamosioms patalpoms naujų inžinerinių tinklų (vandentiekio ir nuotėkų) įrengimo ir prijungimo prie misto centralizuotų tinklų išlaidas</t>
  </si>
  <si>
    <t>Teisinė registracija ir kadastrinių duomenų tikslinimas buvo vykdomi pagal poreikį</t>
  </si>
  <si>
    <t>Vykdoma pagal poreikį</t>
  </si>
  <si>
    <t>PANEVĖŽIO MIESTO SAVIVALDYBĖS 2020 -2022 METŲ VEIKLOS PLANO ĮGYVENDINIMO 2020 METAIS ATASKAITA</t>
  </si>
  <si>
    <t>2020 m. asignavimų patvirtintas planas</t>
  </si>
  <si>
    <t>2020 m. asignavimų patikslintas planas</t>
  </si>
  <si>
    <t>2020 m. panaudotos lėšos (kasinės išlaidos)</t>
  </si>
  <si>
    <t>Įsigyti finansinio turto</t>
  </si>
  <si>
    <t xml:space="preserve">Savivaldybės gyvenamosiose patalpose įrengti nauji inžineriniai (vandetiekio- nuotekų) tinklai </t>
  </si>
  <si>
    <t>2020 m. asigna-vimų patvir-tintas planas</t>
  </si>
  <si>
    <t>2020 m. asigna-vimų patiks-lintas planas</t>
  </si>
  <si>
    <t>2020 m. panau-dotos lėšos (kasinės išlaidos)</t>
  </si>
  <si>
    <t>12</t>
  </si>
  <si>
    <t xml:space="preserve">Įsigyti nekilnojamojo turto, reikalingo Savivaldybės vykdomų projektų įgyvendinimui </t>
  </si>
  <si>
    <t>Nebuvo poreikio teisiškai įregistruoti objektų. Padaryta 17 turto vertinimo ataskaitų, nes vyko būstų privatizavimai.</t>
  </si>
  <si>
    <t xml:space="preserve">Per metus suremontuoti 23 socialiniai būstai ir  gyvenamosios patalpos bendrabučiuose. 
</t>
  </si>
  <si>
    <t xml:space="preserve">Lėšos dengiamos pagal poreikį. </t>
  </si>
  <si>
    <r>
      <t xml:space="preserve">Atlikti  gyvenamųjų </t>
    </r>
    <r>
      <rPr>
        <sz val="10"/>
        <rFont val="Times New Roman"/>
        <family val="1"/>
      </rPr>
      <t>patalpų remontą ir rekonstrukciją, vidaus ir lauko inžinerinių tinklų ir įrenginių remontą</t>
    </r>
  </si>
  <si>
    <r>
      <t>Padengti Savivaldybės neišnuomotų</t>
    </r>
    <r>
      <rPr>
        <strike/>
        <sz val="10"/>
        <color theme="4"/>
        <rFont val="Times New Roman"/>
        <family val="1"/>
        <charset val="186"/>
      </rPr>
      <t xml:space="preserve"> </t>
    </r>
    <r>
      <rPr>
        <sz val="10"/>
        <rFont val="Times New Roman"/>
        <family val="1"/>
      </rPr>
      <t>gyvenamųjų patalpų išlaikymo ir priežiūros išlaidas</t>
    </r>
  </si>
  <si>
    <r>
      <t xml:space="preserve">Suremontuotų gyvenamųjų </t>
    </r>
    <r>
      <rPr>
        <sz val="10"/>
        <rFont val="Times New Roman"/>
        <family val="1"/>
        <charset val="186"/>
      </rPr>
      <t>patalpų</t>
    </r>
    <r>
      <rPr>
        <sz val="10"/>
        <rFont val="Times New Roman"/>
        <family val="1"/>
      </rPr>
      <t xml:space="preserve"> skaičius</t>
    </r>
  </si>
  <si>
    <t>Savivaldybės gyvenamosioms patalpoms naujų inžinerinių tinklų darbų (vandentiekio ir nuotėkų) įrengimo ir prijungimo prie miesto centralizuotų tinklų darbai nupirkti tik metų pabaigoje. Darbai tebevyksta, todėl lėšos nepanaudotos.</t>
  </si>
  <si>
    <t>Sutaupyta atliekant viešuosius pirkimus. Negyvenamųjų patalpų remonto darbai vykdomi pagal poreikį.</t>
  </si>
  <si>
    <t xml:space="preserve">Savivaldybės taryba 2020-04-30  sprendimu Nr. 1-83 nusprendė tapti  VšĮ ,,Aukštaitijos siaurasis geležinkelis“ dalininke ir skirti 5,0 tūkst.Eur dalininko įnašą. 
Taip pat buvo numatytas įnašas Regiono plėtros tarybai (tačiau organizacija buvo įregistruota tik 2021 m.) ir VšĮ Panevėžio keleivinis transportas (tačiau siekiant efektyvumo buvo suderinta, kad jų veiklos sąnaudos padengiami iš pajamų.                </t>
  </si>
  <si>
    <t>Įsigyta tvora su vartais J. Biliūno g. 12</t>
  </si>
  <si>
    <t>Strateginio planavimo ir finansų skyrius</t>
  </si>
  <si>
    <t>Švietimo skyrius</t>
  </si>
  <si>
    <t>Investicijų projektų skyrius</t>
  </si>
  <si>
    <t>Panevėžio sporto centras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</si>
</sst>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
  </numFmts>
  <fonts count="32" x14ac:knownFonts="1">
    <font>
      <sz val="10"/>
      <name val="Arial"/>
    </font>
    <font>
      <sz val="8"/>
      <name val="Arial"/>
      <family val="2"/>
      <charset val="186"/>
    </font>
    <font>
      <sz val="8"/>
      <name val="Times New Roman"/>
      <family val="1"/>
    </font>
    <font>
      <sz val="8"/>
      <name val="Times New Roman"/>
      <family val="1"/>
      <charset val="186"/>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b/>
      <sz val="11"/>
      <name val="Times New Roman"/>
      <family val="1"/>
      <charset val="186"/>
    </font>
    <font>
      <sz val="8"/>
      <color theme="4"/>
      <name val="Times New Roman"/>
      <family val="1"/>
    </font>
    <font>
      <sz val="9"/>
      <color theme="4"/>
      <name val="Times New Roman"/>
      <family val="1"/>
    </font>
    <font>
      <b/>
      <sz val="10"/>
      <name val="Times New Roman"/>
      <family val="1"/>
    </font>
    <font>
      <sz val="7"/>
      <name val="Times New Roman"/>
      <family val="1"/>
    </font>
    <font>
      <b/>
      <sz val="8"/>
      <name val="Times New Roman"/>
      <family val="1"/>
    </font>
    <font>
      <sz val="10"/>
      <name val="Times New Roman"/>
      <family val="1"/>
      <charset val="186"/>
    </font>
    <font>
      <sz val="11"/>
      <name val="Arial"/>
      <family val="2"/>
      <charset val="186"/>
    </font>
    <font>
      <sz val="11"/>
      <name val="Times New Roman"/>
      <family val="1"/>
      <charset val="186"/>
    </font>
    <font>
      <sz val="11"/>
      <color theme="1"/>
      <name val="Calibri"/>
      <family val="2"/>
      <scheme val="minor"/>
    </font>
    <font>
      <sz val="9"/>
      <color rgb="FFFF0000"/>
      <name val="Times New Roman"/>
      <family val="1"/>
    </font>
    <font>
      <sz val="9"/>
      <name val="Arial"/>
      <family val="2"/>
    </font>
    <font>
      <sz val="10"/>
      <name val="Arial"/>
      <family val="2"/>
    </font>
    <font>
      <sz val="8"/>
      <color rgb="FFFF0000"/>
      <name val="Times New Roman"/>
      <family val="1"/>
    </font>
    <font>
      <sz val="10"/>
      <color rgb="FFFF0000"/>
      <name val="Arial"/>
      <family val="2"/>
    </font>
    <font>
      <sz val="10"/>
      <color rgb="FFFF0000"/>
      <name val="Times New Roman"/>
      <family val="1"/>
    </font>
    <font>
      <sz val="10"/>
      <color rgb="FFFF0000"/>
      <name val="Arial"/>
      <family val="2"/>
      <charset val="186"/>
    </font>
    <font>
      <b/>
      <sz val="12"/>
      <color rgb="FFFF0000"/>
      <name val="Times New Roman"/>
      <family val="1"/>
    </font>
    <font>
      <b/>
      <sz val="10"/>
      <name val="Times New Roman"/>
      <family val="1"/>
      <charset val="186"/>
    </font>
    <font>
      <b/>
      <sz val="12"/>
      <name val="Times New Roman"/>
      <family val="1"/>
    </font>
    <font>
      <sz val="8"/>
      <color rgb="FFFF0000"/>
      <name val="Times New Roman"/>
      <family val="1"/>
      <charset val="186"/>
    </font>
    <font>
      <strike/>
      <sz val="10"/>
      <color theme="4"/>
      <name val="Times New Roman"/>
      <family val="1"/>
      <charset val="186"/>
    </font>
  </fonts>
  <fills count="8">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0"/>
        <bgColor indexed="64"/>
      </patternFill>
    </fill>
  </fills>
  <borders count="65">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style="thin">
        <color indexed="64"/>
      </left>
      <right/>
      <top/>
      <bottom/>
      <diagonal/>
    </border>
    <border>
      <left style="medium">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s>
  <cellStyleXfs count="6">
    <xf numFmtId="0" fontId="0" fillId="0" borderId="0"/>
    <xf numFmtId="0" fontId="19" fillId="0" borderId="0"/>
    <xf numFmtId="0" fontId="19" fillId="0" borderId="0"/>
    <xf numFmtId="43" fontId="19" fillId="0" borderId="0" applyFont="0" applyFill="0" applyBorder="0" applyAlignment="0" applyProtection="0"/>
    <xf numFmtId="0" fontId="22" fillId="0" borderId="0"/>
    <xf numFmtId="43" fontId="19" fillId="0" borderId="0" applyFont="0" applyFill="0" applyBorder="0" applyAlignment="0" applyProtection="0"/>
  </cellStyleXfs>
  <cellXfs count="319">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4" fillId="0" borderId="0" xfId="0" applyFont="1" applyFill="1" applyAlignment="1">
      <alignment horizontal="center" vertical="top"/>
    </xf>
    <xf numFmtId="0" fontId="6" fillId="0" borderId="0" xfId="0" applyFont="1" applyFill="1" applyAlignment="1">
      <alignment vertical="top"/>
    </xf>
    <xf numFmtId="0" fontId="6" fillId="4" borderId="0" xfId="0" applyFont="1" applyFill="1" applyAlignment="1">
      <alignment vertical="top"/>
    </xf>
    <xf numFmtId="0" fontId="12" fillId="0" borderId="0" xfId="0" applyFont="1" applyFill="1" applyAlignment="1">
      <alignment vertical="top"/>
    </xf>
    <xf numFmtId="1" fontId="2" fillId="0" borderId="0" xfId="0" applyNumberFormat="1" applyFont="1" applyAlignment="1">
      <alignment vertical="top"/>
    </xf>
    <xf numFmtId="1" fontId="2" fillId="0" borderId="0" xfId="0" applyNumberFormat="1" applyFont="1" applyAlignment="1">
      <alignment horizontal="center" vertical="top"/>
    </xf>
    <xf numFmtId="1" fontId="2" fillId="0" borderId="0" xfId="0" applyNumberFormat="1" applyFont="1" applyBorder="1" applyAlignment="1">
      <alignment vertical="top"/>
    </xf>
    <xf numFmtId="1" fontId="7" fillId="0" borderId="0" xfId="0" applyNumberFormat="1" applyFont="1" applyAlignment="1">
      <alignment horizontal="center" vertical="top"/>
    </xf>
    <xf numFmtId="1" fontId="11" fillId="0" borderId="0" xfId="0" applyNumberFormat="1" applyFont="1" applyBorder="1" applyAlignment="1">
      <alignment vertical="top"/>
    </xf>
    <xf numFmtId="1" fontId="11" fillId="0" borderId="0" xfId="0" applyNumberFormat="1" applyFont="1" applyBorder="1" applyAlignment="1">
      <alignment horizontal="left" vertical="top"/>
    </xf>
    <xf numFmtId="49" fontId="5" fillId="2" borderId="2" xfId="0" applyNumberFormat="1" applyFont="1" applyFill="1" applyBorder="1" applyAlignment="1">
      <alignment horizontal="center" vertical="top"/>
    </xf>
    <xf numFmtId="1" fontId="5" fillId="3" borderId="3" xfId="0" applyNumberFormat="1" applyFont="1" applyFill="1" applyBorder="1" applyAlignment="1">
      <alignment horizontal="center" vertical="top"/>
    </xf>
    <xf numFmtId="1" fontId="6" fillId="0" borderId="4" xfId="0" applyNumberFormat="1" applyFont="1" applyBorder="1" applyAlignment="1">
      <alignment horizontal="center" vertical="top"/>
    </xf>
    <xf numFmtId="1" fontId="15" fillId="5" borderId="16" xfId="0" applyNumberFormat="1" applyFont="1" applyFill="1" applyBorder="1" applyAlignment="1">
      <alignment horizontal="center" vertical="top"/>
    </xf>
    <xf numFmtId="1" fontId="5" fillId="3" borderId="20" xfId="0" applyNumberFormat="1" applyFont="1" applyFill="1" applyBorder="1" applyAlignment="1">
      <alignment horizontal="center" vertical="top"/>
    </xf>
    <xf numFmtId="1" fontId="2" fillId="3" borderId="21" xfId="0" applyNumberFormat="1" applyFont="1" applyFill="1" applyBorder="1" applyAlignment="1">
      <alignment horizontal="center" vertical="top" wrapText="1"/>
    </xf>
    <xf numFmtId="1" fontId="6" fillId="0" borderId="24" xfId="0" applyNumberFormat="1" applyFont="1" applyFill="1" applyBorder="1" applyAlignment="1">
      <alignment horizontal="center" vertical="top"/>
    </xf>
    <xf numFmtId="1" fontId="4" fillId="0" borderId="6" xfId="0" applyNumberFormat="1" applyFont="1" applyFill="1" applyBorder="1" applyAlignment="1">
      <alignment horizontal="left" vertical="top" wrapText="1"/>
    </xf>
    <xf numFmtId="1" fontId="6" fillId="3" borderId="21" xfId="0" applyNumberFormat="1" applyFont="1" applyFill="1" applyBorder="1" applyAlignment="1">
      <alignment vertical="top" wrapText="1"/>
    </xf>
    <xf numFmtId="1" fontId="7" fillId="0" borderId="0" xfId="0" applyNumberFormat="1" applyFont="1" applyAlignment="1">
      <alignment horizontal="left"/>
    </xf>
    <xf numFmtId="0" fontId="4" fillId="0" borderId="1" xfId="0" applyFont="1" applyBorder="1" applyAlignment="1">
      <alignment horizontal="center" vertical="center" textRotation="90"/>
    </xf>
    <xf numFmtId="0" fontId="4" fillId="0" borderId="34" xfId="0" applyFont="1" applyBorder="1" applyAlignment="1">
      <alignment horizontal="center" vertical="center" textRotation="90"/>
    </xf>
    <xf numFmtId="164" fontId="6" fillId="4" borderId="4" xfId="0" applyNumberFormat="1" applyFont="1" applyFill="1" applyBorder="1" applyAlignment="1">
      <alignment horizontal="center" vertical="center" wrapText="1"/>
    </xf>
    <xf numFmtId="164" fontId="5" fillId="5" borderId="17" xfId="0" applyNumberFormat="1" applyFont="1" applyFill="1" applyBorder="1" applyAlignment="1">
      <alignment horizontal="center" vertical="center"/>
    </xf>
    <xf numFmtId="164" fontId="6" fillId="0" borderId="4" xfId="0" applyNumberFormat="1" applyFont="1" applyFill="1" applyBorder="1" applyAlignment="1">
      <alignment horizontal="center" vertical="top"/>
    </xf>
    <xf numFmtId="164" fontId="5" fillId="5" borderId="17" xfId="0" applyNumberFormat="1" applyFont="1" applyFill="1" applyBorder="1" applyAlignment="1">
      <alignment horizontal="center" vertical="top"/>
    </xf>
    <xf numFmtId="164" fontId="5" fillId="5" borderId="16" xfId="0" applyNumberFormat="1" applyFont="1" applyFill="1" applyBorder="1" applyAlignment="1">
      <alignment horizontal="center" vertical="top"/>
    </xf>
    <xf numFmtId="164" fontId="6" fillId="0" borderId="35" xfId="0" applyNumberFormat="1" applyFont="1" applyFill="1" applyBorder="1" applyAlignment="1">
      <alignment horizontal="center" vertical="top"/>
    </xf>
    <xf numFmtId="164" fontId="5" fillId="5" borderId="32" xfId="0" applyNumberFormat="1" applyFont="1" applyFill="1" applyBorder="1" applyAlignment="1">
      <alignment horizontal="center" vertical="top"/>
    </xf>
    <xf numFmtId="164" fontId="6" fillId="0" borderId="31" xfId="0" applyNumberFormat="1" applyFont="1" applyFill="1" applyBorder="1" applyAlignment="1">
      <alignment horizontal="center" vertical="top"/>
    </xf>
    <xf numFmtId="49" fontId="5" fillId="2" borderId="48" xfId="0" applyNumberFormat="1" applyFont="1" applyFill="1" applyBorder="1" applyAlignment="1">
      <alignment horizontal="center" vertical="top" wrapText="1"/>
    </xf>
    <xf numFmtId="0" fontId="9" fillId="0" borderId="27" xfId="0" applyFont="1" applyBorder="1" applyAlignment="1">
      <alignment horizontal="center" vertical="top" wrapText="1"/>
    </xf>
    <xf numFmtId="0" fontId="9" fillId="0" borderId="22" xfId="0" applyFont="1" applyBorder="1" applyAlignment="1">
      <alignment vertical="top" wrapText="1"/>
    </xf>
    <xf numFmtId="0" fontId="9" fillId="0" borderId="53" xfId="0" applyFont="1" applyBorder="1" applyAlignment="1">
      <alignment horizontal="center" vertical="top" wrapText="1"/>
    </xf>
    <xf numFmtId="0" fontId="8" fillId="0" borderId="56" xfId="0" applyFont="1" applyBorder="1" applyAlignment="1">
      <alignment vertical="top" wrapText="1"/>
    </xf>
    <xf numFmtId="0" fontId="9" fillId="0" borderId="24" xfId="0" applyFont="1" applyBorder="1" applyAlignment="1">
      <alignment horizontal="center" vertical="top" wrapText="1"/>
    </xf>
    <xf numFmtId="0" fontId="8" fillId="0" borderId="28" xfId="0" applyFont="1" applyBorder="1" applyAlignment="1">
      <alignment vertical="top" wrapText="1"/>
    </xf>
    <xf numFmtId="0" fontId="9" fillId="0" borderId="29" xfId="0" applyFont="1" applyBorder="1" applyAlignment="1">
      <alignment horizontal="center" vertical="top" wrapText="1"/>
    </xf>
    <xf numFmtId="0" fontId="8" fillId="0" borderId="30" xfId="0" applyFont="1" applyBorder="1" applyAlignment="1">
      <alignment vertical="top" wrapText="1"/>
    </xf>
    <xf numFmtId="1" fontId="7" fillId="0" borderId="49" xfId="0" applyNumberFormat="1" applyFont="1" applyBorder="1" applyAlignment="1">
      <alignment horizontal="left" vertical="top"/>
    </xf>
    <xf numFmtId="1" fontId="6" fillId="0" borderId="5" xfId="0" applyNumberFormat="1" applyFont="1" applyFill="1" applyBorder="1" applyAlignment="1">
      <alignment horizontal="center" vertical="top"/>
    </xf>
    <xf numFmtId="164" fontId="6" fillId="4" borderId="4" xfId="0" applyNumberFormat="1" applyFont="1" applyFill="1" applyBorder="1" applyAlignment="1">
      <alignment horizontal="center" vertical="top"/>
    </xf>
    <xf numFmtId="164" fontId="6" fillId="4" borderId="24" xfId="0" applyNumberFormat="1" applyFont="1" applyFill="1" applyBorder="1" applyAlignment="1">
      <alignment horizontal="center" vertical="top"/>
    </xf>
    <xf numFmtId="164" fontId="6" fillId="0" borderId="31" xfId="0" applyNumberFormat="1" applyFont="1" applyBorder="1" applyAlignment="1">
      <alignment horizontal="center" vertical="center"/>
    </xf>
    <xf numFmtId="164" fontId="5" fillId="5" borderId="32" xfId="0" applyNumberFormat="1" applyFont="1" applyFill="1" applyBorder="1" applyAlignment="1">
      <alignment horizontal="center" vertical="center"/>
    </xf>
    <xf numFmtId="164" fontId="5" fillId="3" borderId="26" xfId="0" applyNumberFormat="1" applyFont="1" applyFill="1" applyBorder="1" applyAlignment="1">
      <alignment horizontal="center" vertical="center"/>
    </xf>
    <xf numFmtId="164" fontId="5" fillId="5" borderId="16" xfId="0" applyNumberFormat="1" applyFont="1" applyFill="1" applyBorder="1" applyAlignment="1">
      <alignment horizontal="center" vertical="center"/>
    </xf>
    <xf numFmtId="49" fontId="25" fillId="0" borderId="0" xfId="0" applyNumberFormat="1" applyFont="1" applyFill="1" applyBorder="1" applyAlignment="1">
      <alignment vertical="top"/>
    </xf>
    <xf numFmtId="49" fontId="25" fillId="0" borderId="0" xfId="0" applyNumberFormat="1" applyFont="1" applyFill="1" applyBorder="1" applyAlignment="1">
      <alignment horizontal="right" vertical="top"/>
    </xf>
    <xf numFmtId="49" fontId="27" fillId="0" borderId="0" xfId="0" applyNumberFormat="1" applyFont="1" applyFill="1" applyBorder="1" applyAlignment="1">
      <alignment horizontal="center" vertical="top" wrapText="1"/>
    </xf>
    <xf numFmtId="0" fontId="26" fillId="0" borderId="0" xfId="0" applyFont="1" applyAlignment="1">
      <alignment vertical="top" wrapText="1"/>
    </xf>
    <xf numFmtId="0" fontId="25" fillId="0" borderId="0" xfId="0" applyFont="1" applyFill="1" applyBorder="1" applyAlignment="1">
      <alignment horizontal="center" vertical="top"/>
    </xf>
    <xf numFmtId="0" fontId="20" fillId="0" borderId="0" xfId="0" applyFont="1" applyFill="1" applyAlignment="1">
      <alignment vertical="top"/>
    </xf>
    <xf numFmtId="49" fontId="5" fillId="0" borderId="15" xfId="3" applyNumberFormat="1" applyFont="1" applyBorder="1" applyAlignment="1">
      <alignment horizontal="center" vertical="top"/>
    </xf>
    <xf numFmtId="1" fontId="6" fillId="0" borderId="4" xfId="0" applyNumberFormat="1" applyFont="1" applyFill="1" applyBorder="1" applyAlignment="1">
      <alignment horizontal="center" vertical="top"/>
    </xf>
    <xf numFmtId="164" fontId="6" fillId="0" borderId="24" xfId="0" applyNumberFormat="1" applyFont="1" applyFill="1" applyBorder="1" applyAlignment="1">
      <alignment horizontal="center" vertical="top"/>
    </xf>
    <xf numFmtId="49" fontId="5" fillId="2" borderId="26" xfId="0" applyNumberFormat="1" applyFont="1" applyFill="1" applyBorder="1" applyAlignment="1">
      <alignment horizontal="center" vertical="top"/>
    </xf>
    <xf numFmtId="164" fontId="5" fillId="3" borderId="2" xfId="0" applyNumberFormat="1" applyFont="1" applyFill="1" applyBorder="1" applyAlignment="1">
      <alignment horizontal="center" vertical="top"/>
    </xf>
    <xf numFmtId="164" fontId="5" fillId="2" borderId="2" xfId="0" applyNumberFormat="1" applyFont="1" applyFill="1" applyBorder="1" applyAlignment="1">
      <alignment horizontal="center" vertical="top"/>
    </xf>
    <xf numFmtId="49" fontId="5" fillId="6" borderId="2" xfId="0" applyNumberFormat="1" applyFont="1" applyFill="1" applyBorder="1" applyAlignment="1">
      <alignment horizontal="center" vertical="top"/>
    </xf>
    <xf numFmtId="164" fontId="5" fillId="6" borderId="17" xfId="0" applyNumberFormat="1" applyFont="1" applyFill="1" applyBorder="1" applyAlignment="1">
      <alignment horizontal="center" vertical="top"/>
    </xf>
    <xf numFmtId="0" fontId="6" fillId="0" borderId="57" xfId="0" applyFont="1" applyBorder="1" applyAlignment="1">
      <alignment horizontal="center" vertical="center" wrapText="1"/>
    </xf>
    <xf numFmtId="0" fontId="6" fillId="0" borderId="53" xfId="0" applyFont="1" applyFill="1" applyBorder="1" applyAlignment="1">
      <alignment horizontal="center" vertical="center" wrapText="1"/>
    </xf>
    <xf numFmtId="164" fontId="13" fillId="0" borderId="26" xfId="0" applyNumberFormat="1" applyFont="1" applyBorder="1" applyAlignment="1">
      <alignment horizontal="center" vertical="center"/>
    </xf>
    <xf numFmtId="164" fontId="4" fillId="0" borderId="44" xfId="0" applyNumberFormat="1" applyFont="1" applyBorder="1" applyAlignment="1">
      <alignment horizontal="center" vertical="top"/>
    </xf>
    <xf numFmtId="164" fontId="4" fillId="0" borderId="58" xfId="0" applyNumberFormat="1" applyFont="1" applyBorder="1" applyAlignment="1">
      <alignment horizontal="center" vertical="top"/>
    </xf>
    <xf numFmtId="164" fontId="4" fillId="0" borderId="42" xfId="0" applyNumberFormat="1" applyFont="1" applyBorder="1" applyAlignment="1">
      <alignment horizontal="center" vertical="top"/>
    </xf>
    <xf numFmtId="164" fontId="4" fillId="0" borderId="59" xfId="0" applyNumberFormat="1" applyFont="1" applyBorder="1" applyAlignment="1">
      <alignment horizontal="center" vertical="top"/>
    </xf>
    <xf numFmtId="164" fontId="4" fillId="0" borderId="37" xfId="0" applyNumberFormat="1" applyFont="1" applyBorder="1" applyAlignment="1">
      <alignment horizontal="center" vertical="top"/>
    </xf>
    <xf numFmtId="164" fontId="4" fillId="0" borderId="11" xfId="0" applyNumberFormat="1" applyFont="1" applyBorder="1" applyAlignment="1">
      <alignment horizontal="center" vertical="top"/>
    </xf>
    <xf numFmtId="164" fontId="13" fillId="7" borderId="26" xfId="0" applyNumberFormat="1" applyFont="1" applyFill="1" applyBorder="1" applyAlignment="1">
      <alignment horizontal="center" vertical="top"/>
    </xf>
    <xf numFmtId="164" fontId="13" fillId="5" borderId="26" xfId="0" applyNumberFormat="1" applyFont="1" applyFill="1" applyBorder="1" applyAlignment="1">
      <alignment horizontal="center" vertical="top"/>
    </xf>
    <xf numFmtId="164" fontId="13" fillId="0" borderId="27" xfId="0" applyNumberFormat="1" applyFont="1" applyBorder="1" applyAlignment="1">
      <alignment horizontal="center" vertical="center"/>
    </xf>
    <xf numFmtId="164" fontId="13" fillId="7" borderId="27" xfId="0" applyNumberFormat="1" applyFont="1" applyFill="1" applyBorder="1" applyAlignment="1">
      <alignment horizontal="center" vertical="top"/>
    </xf>
    <xf numFmtId="164" fontId="13" fillId="5" borderId="27" xfId="0" applyNumberFormat="1" applyFont="1" applyFill="1" applyBorder="1" applyAlignment="1">
      <alignment horizontal="center" vertical="top"/>
    </xf>
    <xf numFmtId="1" fontId="6" fillId="0" borderId="58" xfId="0" applyNumberFormat="1" applyFont="1" applyFill="1" applyBorder="1" applyAlignment="1">
      <alignment horizontal="center" vertical="top"/>
    </xf>
    <xf numFmtId="164" fontId="6" fillId="0" borderId="44" xfId="0" applyNumberFormat="1" applyFont="1" applyFill="1" applyBorder="1" applyAlignment="1">
      <alignment horizontal="center" vertical="top"/>
    </xf>
    <xf numFmtId="164" fontId="6" fillId="4" borderId="58" xfId="0" applyNumberFormat="1" applyFont="1" applyFill="1" applyBorder="1" applyAlignment="1">
      <alignment horizontal="center" vertical="top"/>
    </xf>
    <xf numFmtId="49" fontId="5" fillId="2" borderId="57" xfId="2" applyNumberFormat="1" applyFont="1" applyFill="1" applyBorder="1" applyAlignment="1">
      <alignment horizontal="center" vertical="top"/>
    </xf>
    <xf numFmtId="1" fontId="5" fillId="3" borderId="9" xfId="2" applyNumberFormat="1" applyFont="1" applyFill="1" applyBorder="1" applyAlignment="1">
      <alignment horizontal="center" vertical="top"/>
    </xf>
    <xf numFmtId="49" fontId="5" fillId="0" borderId="9" xfId="3" applyNumberFormat="1" applyFont="1" applyBorder="1" applyAlignment="1">
      <alignment horizontal="center" vertical="top"/>
    </xf>
    <xf numFmtId="49" fontId="5" fillId="2" borderId="60" xfId="2" applyNumberFormat="1" applyFont="1" applyFill="1" applyBorder="1" applyAlignment="1">
      <alignment horizontal="center" vertical="top"/>
    </xf>
    <xf numFmtId="1" fontId="5" fillId="3" borderId="18" xfId="2" applyNumberFormat="1" applyFont="1" applyFill="1" applyBorder="1" applyAlignment="1">
      <alignment horizontal="center" vertical="top"/>
    </xf>
    <xf numFmtId="49" fontId="5" fillId="0" borderId="18" xfId="2" applyNumberFormat="1" applyFont="1" applyBorder="1" applyAlignment="1">
      <alignment horizontal="center" vertical="top"/>
    </xf>
    <xf numFmtId="0" fontId="23" fillId="0" borderId="0" xfId="0" applyFont="1" applyAlignment="1">
      <alignment vertical="top"/>
    </xf>
    <xf numFmtId="0" fontId="30" fillId="0" borderId="0" xfId="0" applyFont="1" applyAlignment="1">
      <alignment vertical="top"/>
    </xf>
    <xf numFmtId="0" fontId="23" fillId="0" borderId="0" xfId="0" applyFont="1" applyBorder="1" applyAlignment="1">
      <alignment vertical="top"/>
    </xf>
    <xf numFmtId="0" fontId="2" fillId="0" borderId="0" xfId="0" applyFont="1" applyFill="1" applyBorder="1" applyAlignment="1">
      <alignment vertical="top"/>
    </xf>
    <xf numFmtId="0" fontId="5" fillId="0" borderId="0" xfId="0" applyFont="1" applyBorder="1" applyAlignment="1">
      <alignment horizontal="right" vertical="top" wrapText="1"/>
    </xf>
    <xf numFmtId="0" fontId="7" fillId="0" borderId="0" xfId="0" applyFont="1" applyBorder="1" applyAlignment="1">
      <alignment horizontal="right" vertical="top" wrapText="1"/>
    </xf>
    <xf numFmtId="49" fontId="5" fillId="3" borderId="20" xfId="0" applyNumberFormat="1" applyFont="1" applyFill="1" applyBorder="1" applyAlignment="1">
      <alignment horizontal="center" vertical="top"/>
    </xf>
    <xf numFmtId="49" fontId="5" fillId="2" borderId="35" xfId="2" applyNumberFormat="1" applyFont="1" applyFill="1" applyBorder="1" applyAlignment="1">
      <alignment horizontal="center" vertical="top"/>
    </xf>
    <xf numFmtId="1" fontId="5" fillId="3" borderId="15" xfId="2" applyNumberFormat="1" applyFont="1" applyFill="1" applyBorder="1" applyAlignment="1">
      <alignment horizontal="center" vertical="top"/>
    </xf>
    <xf numFmtId="49" fontId="5" fillId="0" borderId="15" xfId="2" applyNumberFormat="1" applyFont="1" applyBorder="1" applyAlignment="1">
      <alignment horizontal="center" vertical="top"/>
    </xf>
    <xf numFmtId="1" fontId="23" fillId="3" borderId="21" xfId="0" applyNumberFormat="1" applyFont="1" applyFill="1" applyBorder="1" applyAlignment="1">
      <alignment horizontal="center" vertical="top" wrapText="1"/>
    </xf>
    <xf numFmtId="1" fontId="25" fillId="0" borderId="6" xfId="0" applyNumberFormat="1" applyFont="1" applyFill="1" applyBorder="1" applyAlignment="1">
      <alignment horizontal="left" vertical="top" wrapText="1"/>
    </xf>
    <xf numFmtId="1" fontId="25" fillId="0" borderId="23" xfId="0" applyNumberFormat="1" applyFont="1" applyFill="1" applyBorder="1" applyAlignment="1">
      <alignment horizontal="left" vertical="top" wrapText="1"/>
    </xf>
    <xf numFmtId="1" fontId="20" fillId="3" borderId="26" xfId="0" applyNumberFormat="1" applyFont="1" applyFill="1" applyBorder="1" applyAlignment="1">
      <alignment vertical="top" wrapText="1"/>
    </xf>
    <xf numFmtId="1" fontId="23" fillId="2" borderId="26" xfId="0" applyNumberFormat="1" applyFont="1" applyFill="1" applyBorder="1" applyAlignment="1">
      <alignment vertical="top"/>
    </xf>
    <xf numFmtId="1" fontId="23" fillId="2" borderId="21" xfId="0" applyNumberFormat="1" applyFont="1" applyFill="1" applyBorder="1" applyAlignment="1">
      <alignment vertical="top"/>
    </xf>
    <xf numFmtId="1" fontId="4" fillId="4" borderId="6" xfId="0" applyNumberFormat="1" applyFont="1" applyFill="1" applyBorder="1" applyAlignment="1">
      <alignment vertical="top" wrapText="1"/>
    </xf>
    <xf numFmtId="1" fontId="4" fillId="4" borderId="5" xfId="0" applyNumberFormat="1" applyFont="1" applyFill="1" applyBorder="1" applyAlignment="1">
      <alignment horizontal="center" vertical="top"/>
    </xf>
    <xf numFmtId="1" fontId="4" fillId="4" borderId="7" xfId="0" applyNumberFormat="1" applyFont="1" applyFill="1" applyBorder="1" applyAlignment="1">
      <alignment horizontal="center" vertical="top"/>
    </xf>
    <xf numFmtId="1" fontId="4" fillId="4" borderId="50" xfId="0" applyNumberFormat="1" applyFont="1" applyFill="1" applyBorder="1" applyAlignment="1">
      <alignment vertical="top" wrapText="1"/>
    </xf>
    <xf numFmtId="1" fontId="4" fillId="0" borderId="55" xfId="0" applyNumberFormat="1" applyFont="1" applyFill="1" applyBorder="1" applyAlignment="1">
      <alignment horizontal="center" vertical="top"/>
    </xf>
    <xf numFmtId="1" fontId="4" fillId="0" borderId="19" xfId="0" applyNumberFormat="1" applyFont="1" applyFill="1" applyBorder="1" applyAlignment="1">
      <alignment horizontal="center" vertical="top"/>
    </xf>
    <xf numFmtId="1" fontId="4" fillId="0" borderId="49" xfId="0" applyNumberFormat="1" applyFont="1" applyBorder="1" applyAlignment="1">
      <alignment vertical="top" wrapText="1"/>
    </xf>
    <xf numFmtId="1" fontId="4" fillId="0" borderId="52" xfId="0" applyNumberFormat="1" applyFont="1" applyFill="1" applyBorder="1" applyAlignment="1">
      <alignment horizontal="center" vertical="top"/>
    </xf>
    <xf numFmtId="1" fontId="4" fillId="0" borderId="5" xfId="0" applyNumberFormat="1" applyFont="1" applyFill="1" applyBorder="1" applyAlignment="1">
      <alignment horizontal="center" vertical="top"/>
    </xf>
    <xf numFmtId="1" fontId="4" fillId="0" borderId="33" xfId="0" applyNumberFormat="1" applyFont="1" applyFill="1" applyBorder="1" applyAlignment="1">
      <alignment horizontal="center" vertical="top"/>
    </xf>
    <xf numFmtId="1" fontId="4" fillId="0" borderId="18" xfId="0" applyNumberFormat="1" applyFont="1" applyFill="1" applyBorder="1" applyAlignment="1">
      <alignment horizontal="center" vertical="top"/>
    </xf>
    <xf numFmtId="1" fontId="4" fillId="0" borderId="9" xfId="0" applyNumberFormat="1" applyFont="1" applyFill="1" applyBorder="1" applyAlignment="1">
      <alignment horizontal="center" vertical="top"/>
    </xf>
    <xf numFmtId="1" fontId="25" fillId="0" borderId="9" xfId="0" applyNumberFormat="1" applyFont="1" applyFill="1" applyBorder="1" applyAlignment="1">
      <alignment horizontal="center" vertical="top"/>
    </xf>
    <xf numFmtId="1" fontId="25" fillId="0" borderId="54" xfId="0" applyNumberFormat="1" applyFont="1" applyFill="1" applyBorder="1" applyAlignment="1">
      <alignment horizontal="center" vertical="top"/>
    </xf>
    <xf numFmtId="1" fontId="25" fillId="0" borderId="18" xfId="0" applyNumberFormat="1" applyFont="1" applyFill="1" applyBorder="1" applyAlignment="1">
      <alignment horizontal="center" vertical="top"/>
    </xf>
    <xf numFmtId="1" fontId="25" fillId="0" borderId="55" xfId="0" applyNumberFormat="1" applyFont="1" applyFill="1" applyBorder="1" applyAlignment="1">
      <alignment horizontal="center" vertical="top"/>
    </xf>
    <xf numFmtId="1" fontId="4" fillId="0" borderId="54" xfId="0" applyNumberFormat="1" applyFont="1" applyFill="1" applyBorder="1" applyAlignment="1">
      <alignment horizontal="center" vertical="top"/>
    </xf>
    <xf numFmtId="1" fontId="4" fillId="0" borderId="15" xfId="0" applyNumberFormat="1" applyFont="1" applyFill="1" applyBorder="1" applyAlignment="1">
      <alignment horizontal="center" vertical="top"/>
    </xf>
    <xf numFmtId="1" fontId="4" fillId="0" borderId="36" xfId="0" applyNumberFormat="1" applyFont="1" applyFill="1" applyBorder="1" applyAlignment="1">
      <alignment horizontal="center" vertical="top"/>
    </xf>
    <xf numFmtId="2" fontId="25" fillId="0" borderId="5" xfId="0" applyNumberFormat="1" applyFont="1" applyFill="1" applyBorder="1" applyAlignment="1">
      <alignment horizontal="center" vertical="top"/>
    </xf>
    <xf numFmtId="2" fontId="4" fillId="0" borderId="33" xfId="0" applyNumberFormat="1" applyFont="1" applyFill="1" applyBorder="1" applyAlignment="1">
      <alignment horizontal="center" vertical="top"/>
    </xf>
    <xf numFmtId="2" fontId="25" fillId="0" borderId="18" xfId="0" applyNumberFormat="1" applyFont="1" applyFill="1" applyBorder="1" applyAlignment="1">
      <alignment horizontal="center" vertical="top"/>
    </xf>
    <xf numFmtId="2" fontId="4" fillId="0" borderId="55" xfId="0" applyNumberFormat="1" applyFont="1" applyFill="1" applyBorder="1" applyAlignment="1">
      <alignment horizontal="center" vertical="top"/>
    </xf>
    <xf numFmtId="2" fontId="4" fillId="0" borderId="18" xfId="0" applyNumberFormat="1" applyFont="1" applyFill="1" applyBorder="1" applyAlignment="1">
      <alignment horizontal="center" vertical="top"/>
    </xf>
    <xf numFmtId="2" fontId="6" fillId="0" borderId="33" xfId="0" applyNumberFormat="1" applyFont="1" applyFill="1" applyBorder="1" applyAlignment="1">
      <alignment horizontal="center" vertical="top"/>
    </xf>
    <xf numFmtId="2" fontId="6" fillId="0" borderId="18" xfId="0" applyNumberFormat="1" applyFont="1" applyFill="1" applyBorder="1" applyAlignment="1">
      <alignment horizontal="center" vertical="top"/>
    </xf>
    <xf numFmtId="2" fontId="6" fillId="0" borderId="55" xfId="0" applyNumberFormat="1" applyFont="1" applyFill="1" applyBorder="1" applyAlignment="1">
      <alignment horizontal="center" vertical="top"/>
    </xf>
    <xf numFmtId="0" fontId="4" fillId="0" borderId="45" xfId="0" applyFont="1" applyBorder="1" applyAlignment="1">
      <alignment horizontal="left" vertical="top" wrapText="1"/>
    </xf>
    <xf numFmtId="0" fontId="7" fillId="0" borderId="46" xfId="0" applyFont="1" applyBorder="1" applyAlignment="1">
      <alignment vertical="top" wrapText="1"/>
    </xf>
    <xf numFmtId="0" fontId="7" fillId="0" borderId="47" xfId="0" applyFont="1" applyBorder="1" applyAlignment="1">
      <alignment vertical="top" wrapText="1"/>
    </xf>
    <xf numFmtId="0" fontId="4" fillId="0" borderId="42" xfId="0" applyFont="1" applyBorder="1" applyAlignment="1">
      <alignment horizontal="left" vertical="top" wrapText="1"/>
    </xf>
    <xf numFmtId="0" fontId="7" fillId="0" borderId="38" xfId="0" applyFont="1" applyBorder="1" applyAlignment="1">
      <alignment vertical="top" wrapText="1"/>
    </xf>
    <xf numFmtId="0" fontId="7" fillId="0" borderId="39" xfId="0" applyFont="1" applyBorder="1" applyAlignment="1">
      <alignment vertical="top" wrapText="1"/>
    </xf>
    <xf numFmtId="0" fontId="4" fillId="0" borderId="38" xfId="0" applyFont="1" applyBorder="1" applyAlignment="1">
      <alignment horizontal="left" vertical="top" wrapText="1"/>
    </xf>
    <xf numFmtId="0" fontId="4" fillId="0" borderId="39" xfId="0" applyFont="1" applyBorder="1" applyAlignment="1">
      <alignment horizontal="left" vertical="top" wrapText="1"/>
    </xf>
    <xf numFmtId="0" fontId="7" fillId="0" borderId="62" xfId="0" applyFont="1" applyBorder="1" applyAlignment="1">
      <alignment vertical="top" wrapText="1"/>
    </xf>
    <xf numFmtId="0" fontId="4" fillId="4" borderId="42" xfId="0" applyFont="1" applyFill="1" applyBorder="1" applyAlignment="1">
      <alignment horizontal="left" vertical="top" wrapText="1"/>
    </xf>
    <xf numFmtId="0" fontId="7" fillId="4" borderId="38" xfId="0" applyFont="1" applyFill="1" applyBorder="1" applyAlignment="1">
      <alignment horizontal="left" vertical="top" wrapText="1"/>
    </xf>
    <xf numFmtId="0" fontId="7" fillId="4" borderId="39" xfId="0" applyFont="1" applyFill="1" applyBorder="1" applyAlignment="1">
      <alignment horizontal="left" vertical="top" wrapText="1"/>
    </xf>
    <xf numFmtId="1" fontId="5" fillId="0" borderId="5" xfId="0" applyNumberFormat="1" applyFont="1" applyBorder="1" applyAlignment="1">
      <alignment horizontal="center" vertical="top"/>
    </xf>
    <xf numFmtId="1" fontId="5" fillId="0" borderId="1" xfId="0" applyNumberFormat="1" applyFont="1" applyBorder="1" applyAlignment="1">
      <alignment horizontal="center" vertical="top"/>
    </xf>
    <xf numFmtId="1" fontId="16" fillId="0" borderId="57" xfId="0" applyNumberFormat="1" applyFont="1" applyBorder="1" applyAlignment="1">
      <alignment vertical="top" wrapText="1"/>
    </xf>
    <xf numFmtId="0" fontId="22" fillId="0" borderId="56" xfId="0" applyFont="1" applyBorder="1" applyAlignment="1">
      <alignment vertical="top" wrapText="1"/>
    </xf>
    <xf numFmtId="1" fontId="16" fillId="0" borderId="35" xfId="0" applyNumberFormat="1" applyFont="1" applyBorder="1" applyAlignment="1">
      <alignment vertical="top" wrapText="1"/>
    </xf>
    <xf numFmtId="0" fontId="22" fillId="0" borderId="28" xfId="0" applyFont="1" applyBorder="1" applyAlignment="1">
      <alignment vertical="top" wrapText="1"/>
    </xf>
    <xf numFmtId="0" fontId="22" fillId="0" borderId="60" xfId="0" applyFont="1" applyBorder="1" applyAlignment="1">
      <alignment vertical="top" wrapText="1"/>
    </xf>
    <xf numFmtId="0" fontId="22" fillId="0" borderId="30" xfId="0" applyFont="1" applyBorder="1" applyAlignment="1">
      <alignment vertical="top" wrapText="1"/>
    </xf>
    <xf numFmtId="1" fontId="2" fillId="0" borderId="31" xfId="0" applyNumberFormat="1" applyFont="1" applyBorder="1" applyAlignment="1">
      <alignment horizontal="center" vertical="top"/>
    </xf>
    <xf numFmtId="1" fontId="2" fillId="0" borderId="32" xfId="0" applyNumberFormat="1" applyFont="1" applyBorder="1" applyAlignment="1">
      <alignment horizontal="center" vertical="top"/>
    </xf>
    <xf numFmtId="1" fontId="4" fillId="0" borderId="33" xfId="2" applyNumberFormat="1" applyFont="1" applyFill="1" applyBorder="1" applyAlignment="1">
      <alignment vertical="top" wrapText="1"/>
    </xf>
    <xf numFmtId="1" fontId="4" fillId="0" borderId="36" xfId="2" applyNumberFormat="1" applyFont="1" applyFill="1" applyBorder="1" applyAlignment="1">
      <alignment vertical="top" wrapText="1"/>
    </xf>
    <xf numFmtId="1" fontId="4" fillId="0" borderId="34" xfId="2" applyNumberFormat="1" applyFont="1" applyFill="1" applyBorder="1" applyAlignment="1">
      <alignment vertical="top" wrapText="1"/>
    </xf>
    <xf numFmtId="1" fontId="14" fillId="0" borderId="4" xfId="0" applyNumberFormat="1" applyFont="1" applyBorder="1" applyAlignment="1">
      <alignment horizontal="center" vertical="top"/>
    </xf>
    <xf numFmtId="1" fontId="14" fillId="0" borderId="24" xfId="0" applyNumberFormat="1" applyFont="1" applyBorder="1" applyAlignment="1">
      <alignment horizontal="center" vertical="top"/>
    </xf>
    <xf numFmtId="1" fontId="2" fillId="0" borderId="16" xfId="0" applyNumberFormat="1" applyFont="1" applyBorder="1" applyAlignment="1">
      <alignment horizontal="center" vertical="top"/>
    </xf>
    <xf numFmtId="1" fontId="2" fillId="0" borderId="35" xfId="0" applyNumberFormat="1" applyFont="1" applyBorder="1" applyAlignment="1">
      <alignment horizontal="center" vertical="top"/>
    </xf>
    <xf numFmtId="0" fontId="13" fillId="6" borderId="2" xfId="0" applyFont="1" applyFill="1" applyBorder="1" applyAlignment="1">
      <alignment horizontal="right" vertical="top" wrapText="1"/>
    </xf>
    <xf numFmtId="0" fontId="7" fillId="6" borderId="3" xfId="0" applyFont="1" applyFill="1" applyBorder="1" applyAlignment="1">
      <alignment vertical="top" wrapText="1"/>
    </xf>
    <xf numFmtId="0" fontId="7" fillId="6" borderId="20" xfId="0" applyFont="1" applyFill="1" applyBorder="1" applyAlignment="1">
      <alignment vertical="top" wrapText="1"/>
    </xf>
    <xf numFmtId="1" fontId="4" fillId="0" borderId="35" xfId="0" applyNumberFormat="1" applyFont="1" applyBorder="1" applyAlignment="1">
      <alignment vertical="top" wrapText="1"/>
    </xf>
    <xf numFmtId="1" fontId="4" fillId="0" borderId="57" xfId="0" applyNumberFormat="1" applyFont="1" applyBorder="1" applyAlignment="1">
      <alignment vertical="top" wrapText="1"/>
    </xf>
    <xf numFmtId="0" fontId="7" fillId="0" borderId="56" xfId="0" applyFont="1" applyBorder="1" applyAlignment="1">
      <alignment vertical="top" wrapText="1"/>
    </xf>
    <xf numFmtId="0" fontId="7" fillId="0" borderId="60" xfId="0" applyFont="1" applyBorder="1" applyAlignment="1">
      <alignment vertical="top" wrapText="1"/>
    </xf>
    <xf numFmtId="0" fontId="7" fillId="0" borderId="30" xfId="0" applyFont="1" applyBorder="1" applyAlignment="1">
      <alignment vertical="top" wrapText="1"/>
    </xf>
    <xf numFmtId="1" fontId="23" fillId="0" borderId="57" xfId="0" applyNumberFormat="1" applyFont="1" applyBorder="1" applyAlignment="1">
      <alignment vertical="top" wrapText="1"/>
    </xf>
    <xf numFmtId="0" fontId="24" fillId="0" borderId="56" xfId="0" applyFont="1" applyBorder="1" applyAlignment="1">
      <alignment vertical="top" wrapText="1"/>
    </xf>
    <xf numFmtId="0" fontId="24" fillId="0" borderId="35" xfId="0" applyFont="1" applyBorder="1" applyAlignment="1">
      <alignment vertical="top" wrapText="1"/>
    </xf>
    <xf numFmtId="0" fontId="24" fillId="0" borderId="28" xfId="0" applyFont="1" applyBorder="1" applyAlignment="1">
      <alignment vertical="top" wrapText="1"/>
    </xf>
    <xf numFmtId="0" fontId="24" fillId="0" borderId="60" xfId="0" applyFont="1" applyBorder="1" applyAlignment="1">
      <alignment vertical="top" wrapText="1"/>
    </xf>
    <xf numFmtId="0" fontId="24" fillId="0" borderId="30" xfId="0" applyFont="1" applyBorder="1" applyAlignment="1">
      <alignment vertical="top" wrapText="1"/>
    </xf>
    <xf numFmtId="1" fontId="5" fillId="3" borderId="2" xfId="0" applyNumberFormat="1" applyFont="1" applyFill="1" applyBorder="1" applyAlignment="1">
      <alignment horizontal="right" vertical="top"/>
    </xf>
    <xf numFmtId="1" fontId="5" fillId="3" borderId="3" xfId="0" applyNumberFormat="1" applyFont="1" applyFill="1" applyBorder="1" applyAlignment="1">
      <alignment horizontal="right" vertical="top"/>
    </xf>
    <xf numFmtId="1" fontId="5" fillId="3" borderId="18" xfId="0" applyNumberFormat="1" applyFont="1" applyFill="1" applyBorder="1" applyAlignment="1">
      <alignment horizontal="right" vertical="top"/>
    </xf>
    <xf numFmtId="1" fontId="5" fillId="3" borderId="20" xfId="0" applyNumberFormat="1" applyFont="1" applyFill="1" applyBorder="1" applyAlignment="1">
      <alignment horizontal="right" vertical="top"/>
    </xf>
    <xf numFmtId="1" fontId="5" fillId="2" borderId="20" xfId="0" applyNumberFormat="1" applyFont="1" applyFill="1" applyBorder="1" applyAlignment="1">
      <alignment horizontal="right" vertical="top"/>
    </xf>
    <xf numFmtId="1" fontId="5" fillId="2" borderId="21" xfId="0" applyNumberFormat="1" applyFont="1" applyFill="1" applyBorder="1" applyAlignment="1">
      <alignment horizontal="right" vertical="top"/>
    </xf>
    <xf numFmtId="1" fontId="4" fillId="0" borderId="48" xfId="0" applyNumberFormat="1" applyFont="1" applyFill="1" applyBorder="1" applyAlignment="1">
      <alignment horizontal="left" vertical="top" wrapText="1"/>
    </xf>
    <xf numFmtId="1" fontId="4" fillId="0" borderId="23" xfId="0" applyNumberFormat="1" applyFont="1" applyFill="1" applyBorder="1" applyAlignment="1">
      <alignment horizontal="left" vertical="top" wrapText="1"/>
    </xf>
    <xf numFmtId="1" fontId="7" fillId="0" borderId="49" xfId="0" applyNumberFormat="1" applyFont="1" applyBorder="1" applyAlignment="1">
      <alignment vertical="top" wrapText="1"/>
    </xf>
    <xf numFmtId="49" fontId="29" fillId="0" borderId="0" xfId="0" applyNumberFormat="1" applyFont="1" applyFill="1" applyBorder="1" applyAlignment="1">
      <alignment horizontal="center" vertical="top" wrapText="1"/>
    </xf>
    <xf numFmtId="0" fontId="7" fillId="0" borderId="0" xfId="0" applyFont="1" applyAlignment="1">
      <alignment vertical="top" wrapText="1"/>
    </xf>
    <xf numFmtId="1" fontId="4" fillId="0" borderId="49" xfId="0" applyNumberFormat="1" applyFont="1" applyFill="1" applyBorder="1" applyAlignment="1">
      <alignment horizontal="left" vertical="top" wrapText="1"/>
    </xf>
    <xf numFmtId="0" fontId="13" fillId="0" borderId="26" xfId="0" applyFont="1" applyBorder="1" applyAlignment="1">
      <alignment horizontal="center" vertical="center" wrapText="1"/>
    </xf>
    <xf numFmtId="0" fontId="7" fillId="0" borderId="21" xfId="0" applyFont="1" applyBorder="1" applyAlignment="1">
      <alignment vertical="center" wrapText="1"/>
    </xf>
    <xf numFmtId="0" fontId="7" fillId="0" borderId="22" xfId="0" applyFont="1" applyBorder="1" applyAlignment="1">
      <alignment vertical="center" wrapText="1"/>
    </xf>
    <xf numFmtId="0" fontId="4" fillId="0" borderId="40" xfId="0" applyFont="1" applyBorder="1" applyAlignment="1">
      <alignment horizontal="left" vertical="top" wrapText="1"/>
    </xf>
    <xf numFmtId="0" fontId="7" fillId="0" borderId="41" xfId="0" applyFont="1" applyBorder="1" applyAlignment="1">
      <alignment vertical="top" wrapText="1"/>
    </xf>
    <xf numFmtId="0" fontId="7" fillId="0" borderId="63" xfId="0" applyFont="1" applyBorder="1" applyAlignment="1">
      <alignment vertical="top" wrapText="1"/>
    </xf>
    <xf numFmtId="0" fontId="28" fillId="5" borderId="2" xfId="0" applyFont="1" applyFill="1" applyBorder="1" applyAlignment="1">
      <alignment horizontal="right" vertical="top" wrapText="1"/>
    </xf>
    <xf numFmtId="0" fontId="16" fillId="0" borderId="3" xfId="0" applyFont="1" applyBorder="1" applyAlignment="1">
      <alignment vertical="top" wrapText="1"/>
    </xf>
    <xf numFmtId="0" fontId="16" fillId="0" borderId="43" xfId="0" applyFont="1" applyBorder="1" applyAlignment="1">
      <alignment vertical="top" wrapText="1"/>
    </xf>
    <xf numFmtId="0" fontId="18" fillId="0" borderId="0" xfId="0" applyFont="1" applyAlignment="1">
      <alignment horizontal="left" vertical="top" wrapText="1"/>
    </xf>
    <xf numFmtId="0" fontId="17" fillId="0" borderId="0" xfId="0" applyFont="1" applyAlignment="1">
      <alignment vertical="top"/>
    </xf>
    <xf numFmtId="1" fontId="23" fillId="6" borderId="26" xfId="0" applyNumberFormat="1" applyFont="1" applyFill="1" applyBorder="1" applyAlignment="1">
      <alignment horizontal="center" vertical="top"/>
    </xf>
    <xf numFmtId="1" fontId="23" fillId="6" borderId="21" xfId="0" applyNumberFormat="1" applyFont="1" applyFill="1" applyBorder="1" applyAlignment="1">
      <alignment horizontal="center" vertical="top"/>
    </xf>
    <xf numFmtId="1" fontId="5" fillId="6" borderId="21" xfId="0" applyNumberFormat="1" applyFont="1" applyFill="1" applyBorder="1" applyAlignment="1">
      <alignment horizontal="right" vertical="top"/>
    </xf>
    <xf numFmtId="1" fontId="14" fillId="0" borderId="58" xfId="0" applyNumberFormat="1" applyFont="1" applyBorder="1" applyAlignment="1">
      <alignment horizontal="center" vertical="top"/>
    </xf>
    <xf numFmtId="1" fontId="2" fillId="0" borderId="44" xfId="0" applyNumberFormat="1" applyFont="1" applyBorder="1" applyAlignment="1">
      <alignment horizontal="center" vertical="top"/>
    </xf>
    <xf numFmtId="1" fontId="5" fillId="3" borderId="5" xfId="2" applyNumberFormat="1" applyFont="1" applyFill="1" applyBorder="1" applyAlignment="1">
      <alignment horizontal="center" vertical="top"/>
    </xf>
    <xf numFmtId="1" fontId="5" fillId="3" borderId="1" xfId="2" applyNumberFormat="1" applyFont="1" applyFill="1" applyBorder="1" applyAlignment="1">
      <alignment horizontal="center" vertical="top"/>
    </xf>
    <xf numFmtId="49" fontId="5" fillId="0" borderId="5" xfId="2" applyNumberFormat="1" applyFont="1" applyBorder="1" applyAlignment="1">
      <alignment horizontal="center" vertical="top"/>
    </xf>
    <xf numFmtId="49" fontId="5" fillId="0" borderId="1" xfId="2" applyNumberFormat="1" applyFont="1" applyBorder="1" applyAlignment="1">
      <alignment horizontal="center" vertical="top"/>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7" xfId="0" applyFont="1" applyBorder="1" applyAlignment="1">
      <alignment horizontal="center" vertical="center" wrapText="1"/>
    </xf>
    <xf numFmtId="1" fontId="2" fillId="0" borderId="11" xfId="0" applyNumberFormat="1" applyFont="1" applyBorder="1" applyAlignment="1">
      <alignment horizontal="center" vertical="top"/>
    </xf>
    <xf numFmtId="1" fontId="2" fillId="0" borderId="37" xfId="0" applyNumberFormat="1" applyFont="1" applyBorder="1" applyAlignment="1">
      <alignment horizontal="center" vertical="top"/>
    </xf>
    <xf numFmtId="1" fontId="10" fillId="0" borderId="52" xfId="0" applyNumberFormat="1" applyFont="1" applyBorder="1" applyAlignment="1">
      <alignment horizontal="left" wrapText="1"/>
    </xf>
    <xf numFmtId="0" fontId="22" fillId="0" borderId="52" xfId="0" applyFont="1" applyBorder="1" applyAlignment="1">
      <alignment horizontal="left" wrapText="1"/>
    </xf>
    <xf numFmtId="0" fontId="4" fillId="0" borderId="14" xfId="0" applyFont="1" applyFill="1" applyBorder="1" applyAlignment="1">
      <alignment horizontal="center" vertical="center" textRotation="90" wrapText="1"/>
    </xf>
    <xf numFmtId="0" fontId="7" fillId="0" borderId="19" xfId="0" applyFont="1" applyBorder="1"/>
    <xf numFmtId="1" fontId="10" fillId="0" borderId="0" xfId="0" applyNumberFormat="1" applyFont="1" applyAlignment="1">
      <alignment vertical="top" wrapText="1"/>
    </xf>
    <xf numFmtId="0" fontId="22" fillId="0" borderId="0" xfId="0" applyFont="1" applyAlignment="1">
      <alignment vertical="top" wrapText="1"/>
    </xf>
    <xf numFmtId="1" fontId="16" fillId="0" borderId="57" xfId="4" applyNumberFormat="1" applyFont="1" applyBorder="1" applyAlignment="1">
      <alignment vertical="top" wrapText="1"/>
    </xf>
    <xf numFmtId="0" fontId="7" fillId="0" borderId="56" xfId="4" applyFont="1" applyBorder="1" applyAlignment="1">
      <alignment vertical="top" wrapText="1"/>
    </xf>
    <xf numFmtId="0" fontId="7" fillId="0" borderId="60" xfId="4" applyFont="1" applyBorder="1" applyAlignment="1">
      <alignment vertical="top" wrapText="1"/>
    </xf>
    <xf numFmtId="0" fontId="7" fillId="0" borderId="30" xfId="4" applyFont="1" applyBorder="1" applyAlignment="1">
      <alignment vertical="top" wrapText="1"/>
    </xf>
    <xf numFmtId="0" fontId="4" fillId="0" borderId="56" xfId="0" applyFont="1" applyBorder="1" applyAlignment="1">
      <alignment vertical="top" wrapText="1"/>
    </xf>
    <xf numFmtId="0" fontId="7" fillId="0" borderId="28" xfId="0" applyFont="1" applyBorder="1" applyAlignment="1">
      <alignment vertical="top" wrapText="1"/>
    </xf>
    <xf numFmtId="0" fontId="4" fillId="0" borderId="48" xfId="0" applyFont="1" applyBorder="1" applyAlignment="1">
      <alignment vertical="top" wrapText="1"/>
    </xf>
    <xf numFmtId="0" fontId="7" fillId="0" borderId="23" xfId="0" applyFont="1" applyBorder="1" applyAlignment="1">
      <alignment vertical="top" wrapText="1"/>
    </xf>
    <xf numFmtId="0" fontId="7" fillId="0" borderId="49" xfId="0" applyFont="1" applyBorder="1" applyAlignment="1">
      <alignment vertical="top" wrapText="1"/>
    </xf>
    <xf numFmtId="0" fontId="2" fillId="0" borderId="6" xfId="0" applyFont="1" applyBorder="1" applyAlignment="1">
      <alignment horizontal="center" vertical="center" textRotation="90" wrapText="1"/>
    </xf>
    <xf numFmtId="0" fontId="2" fillId="0" borderId="40" xfId="0" applyFont="1" applyBorder="1" applyAlignment="1">
      <alignment horizontal="center" vertical="center" textRotation="90" wrapText="1"/>
    </xf>
    <xf numFmtId="0" fontId="2" fillId="0" borderId="17" xfId="0" applyFont="1" applyBorder="1" applyAlignment="1">
      <alignment horizontal="center" vertical="center" textRotation="90" wrapText="1"/>
    </xf>
    <xf numFmtId="1" fontId="2" fillId="0" borderId="5" xfId="0" applyNumberFormat="1" applyFont="1" applyBorder="1" applyAlignment="1">
      <alignment horizontal="center" vertical="center" textRotation="90" wrapText="1"/>
    </xf>
    <xf numFmtId="1" fontId="2" fillId="0" borderId="41" xfId="0" applyNumberFormat="1" applyFont="1" applyBorder="1" applyAlignment="1">
      <alignment horizontal="center" vertical="center" textRotation="90" wrapText="1"/>
    </xf>
    <xf numFmtId="1" fontId="2" fillId="0" borderId="1" xfId="0" applyNumberFormat="1" applyFont="1" applyBorder="1" applyAlignment="1">
      <alignment horizontal="center" vertical="center" textRotation="90" wrapText="1"/>
    </xf>
    <xf numFmtId="1" fontId="4" fillId="0" borderId="9" xfId="0" applyNumberFormat="1" applyFont="1" applyBorder="1" applyAlignment="1">
      <alignment horizontal="center" vertical="center" wrapText="1"/>
    </xf>
    <xf numFmtId="1" fontId="4" fillId="0" borderId="15" xfId="0" applyNumberFormat="1" applyFont="1" applyBorder="1" applyAlignment="1">
      <alignment horizontal="center" vertical="center" wrapText="1"/>
    </xf>
    <xf numFmtId="1" fontId="4" fillId="0" borderId="18" xfId="0" applyNumberFormat="1" applyFont="1" applyBorder="1" applyAlignment="1">
      <alignment horizontal="center" vertical="center" wrapText="1"/>
    </xf>
    <xf numFmtId="49" fontId="5" fillId="2" borderId="6" xfId="0" applyNumberFormat="1" applyFont="1" applyFill="1" applyBorder="1" applyAlignment="1">
      <alignment horizontal="center" vertical="top"/>
    </xf>
    <xf numFmtId="49" fontId="5" fillId="2" borderId="17" xfId="0" applyNumberFormat="1" applyFont="1" applyFill="1" applyBorder="1" applyAlignment="1">
      <alignment horizontal="center" vertical="top"/>
    </xf>
    <xf numFmtId="1" fontId="5" fillId="3" borderId="33" xfId="0" applyNumberFormat="1" applyFont="1" applyFill="1" applyBorder="1" applyAlignment="1">
      <alignment horizontal="center" vertical="top"/>
    </xf>
    <xf numFmtId="1" fontId="5" fillId="3" borderId="34" xfId="0" applyNumberFormat="1" applyFont="1" applyFill="1" applyBorder="1" applyAlignment="1">
      <alignment horizontal="center" vertical="top"/>
    </xf>
    <xf numFmtId="0" fontId="7" fillId="0" borderId="35" xfId="0" applyFont="1" applyBorder="1" applyAlignment="1">
      <alignment vertical="top" wrapText="1"/>
    </xf>
    <xf numFmtId="1" fontId="5" fillId="3" borderId="3" xfId="0" applyNumberFormat="1" applyFont="1" applyFill="1" applyBorder="1" applyAlignment="1">
      <alignment horizontal="left" vertical="top" wrapText="1"/>
    </xf>
    <xf numFmtId="1" fontId="5" fillId="3" borderId="20" xfId="0" applyNumberFormat="1" applyFont="1" applyFill="1" applyBorder="1" applyAlignment="1">
      <alignment horizontal="left" vertical="top" wrapText="1"/>
    </xf>
    <xf numFmtId="1" fontId="2" fillId="0" borderId="57" xfId="0" applyNumberFormat="1" applyFont="1" applyBorder="1" applyAlignment="1">
      <alignment vertical="top" wrapText="1"/>
    </xf>
    <xf numFmtId="1" fontId="6" fillId="0" borderId="57" xfId="0" applyNumberFormat="1" applyFont="1" applyBorder="1" applyAlignment="1">
      <alignment vertical="top" wrapText="1"/>
    </xf>
    <xf numFmtId="0" fontId="21" fillId="0" borderId="56" xfId="0" applyFont="1" applyBorder="1" applyAlignment="1">
      <alignment vertical="top" wrapText="1"/>
    </xf>
    <xf numFmtId="0" fontId="21" fillId="0" borderId="60" xfId="0" applyFont="1" applyBorder="1" applyAlignment="1">
      <alignment vertical="top" wrapText="1"/>
    </xf>
    <xf numFmtId="0" fontId="21" fillId="0" borderId="30" xfId="0" applyFont="1" applyBorder="1" applyAlignment="1">
      <alignment vertical="top" wrapText="1"/>
    </xf>
    <xf numFmtId="1" fontId="13" fillId="2" borderId="51" xfId="0" applyNumberFormat="1" applyFont="1" applyFill="1" applyBorder="1" applyAlignment="1">
      <alignment horizontal="left" vertical="top"/>
    </xf>
    <xf numFmtId="1" fontId="16" fillId="0" borderId="48" xfId="0" applyNumberFormat="1" applyFont="1" applyBorder="1" applyAlignment="1">
      <alignment vertical="top" wrapText="1"/>
    </xf>
    <xf numFmtId="1" fontId="7" fillId="0" borderId="23" xfId="0" applyNumberFormat="1" applyFont="1" applyBorder="1" applyAlignment="1">
      <alignment vertical="top" wrapText="1"/>
    </xf>
    <xf numFmtId="1" fontId="4" fillId="0" borderId="57" xfId="0" applyNumberFormat="1" applyFont="1" applyBorder="1" applyAlignment="1">
      <alignment horizontal="left" vertical="top" wrapText="1"/>
    </xf>
    <xf numFmtId="0" fontId="4" fillId="0" borderId="56" xfId="0" applyFont="1" applyBorder="1" applyAlignment="1">
      <alignment horizontal="left" vertical="top" wrapText="1"/>
    </xf>
    <xf numFmtId="0" fontId="4" fillId="0" borderId="35" xfId="0" applyFont="1" applyBorder="1" applyAlignment="1">
      <alignment horizontal="left" vertical="top" wrapText="1"/>
    </xf>
    <xf numFmtId="0" fontId="4" fillId="0" borderId="28" xfId="0" applyFont="1" applyBorder="1" applyAlignment="1">
      <alignment horizontal="left" vertical="top" wrapText="1"/>
    </xf>
    <xf numFmtId="0" fontId="4" fillId="0" borderId="60" xfId="0" applyFont="1" applyBorder="1" applyAlignment="1">
      <alignment horizontal="left" vertical="top" wrapText="1"/>
    </xf>
    <xf numFmtId="0" fontId="4" fillId="0" borderId="30" xfId="0" applyFont="1" applyBorder="1" applyAlignment="1">
      <alignment horizontal="left" vertical="top" wrapText="1"/>
    </xf>
    <xf numFmtId="1" fontId="4" fillId="0" borderId="33" xfId="0" applyNumberFormat="1" applyFont="1" applyFill="1" applyBorder="1" applyAlignment="1">
      <alignment vertical="top" wrapText="1"/>
    </xf>
    <xf numFmtId="1" fontId="4" fillId="0" borderId="36" xfId="0" applyNumberFormat="1" applyFont="1" applyFill="1" applyBorder="1" applyAlignment="1">
      <alignment vertical="top" wrapText="1"/>
    </xf>
    <xf numFmtId="1" fontId="4" fillId="0" borderId="34" xfId="0" applyNumberFormat="1" applyFont="1" applyFill="1" applyBorder="1" applyAlignment="1">
      <alignment vertical="top" wrapText="1"/>
    </xf>
    <xf numFmtId="0" fontId="22" fillId="0" borderId="56" xfId="4" applyFont="1" applyBorder="1" applyAlignment="1">
      <alignment vertical="top" wrapText="1"/>
    </xf>
    <xf numFmtId="0" fontId="22" fillId="0" borderId="60" xfId="4" applyFont="1" applyBorder="1" applyAlignment="1">
      <alignment vertical="top" wrapText="1"/>
    </xf>
    <xf numFmtId="0" fontId="22" fillId="0" borderId="30" xfId="4" applyFont="1" applyBorder="1" applyAlignment="1">
      <alignment vertical="top" wrapText="1"/>
    </xf>
    <xf numFmtId="49" fontId="5" fillId="2" borderId="31" xfId="0" applyNumberFormat="1" applyFont="1" applyFill="1" applyBorder="1" applyAlignment="1">
      <alignment horizontal="center" vertical="top"/>
    </xf>
    <xf numFmtId="49" fontId="5" fillId="2" borderId="32" xfId="0" applyNumberFormat="1" applyFont="1" applyFill="1" applyBorder="1" applyAlignment="1">
      <alignment horizontal="center" vertical="top"/>
    </xf>
    <xf numFmtId="1" fontId="5" fillId="3" borderId="5" xfId="0" applyNumberFormat="1" applyFont="1" applyFill="1" applyBorder="1" applyAlignment="1">
      <alignment horizontal="center" vertical="top"/>
    </xf>
    <xf numFmtId="1" fontId="5" fillId="3" borderId="1" xfId="0" applyNumberFormat="1" applyFont="1" applyFill="1" applyBorder="1" applyAlignment="1">
      <alignment horizontal="center" vertical="top"/>
    </xf>
    <xf numFmtId="49" fontId="5" fillId="2" borderId="6" xfId="2" applyNumberFormat="1" applyFont="1" applyFill="1" applyBorder="1" applyAlignment="1">
      <alignment horizontal="center" vertical="top"/>
    </xf>
    <xf numFmtId="49" fontId="5" fillId="2" borderId="13" xfId="2" applyNumberFormat="1" applyFont="1" applyFill="1" applyBorder="1" applyAlignment="1">
      <alignment horizontal="center" vertical="top"/>
    </xf>
    <xf numFmtId="49" fontId="5" fillId="2" borderId="17" xfId="2" applyNumberFormat="1" applyFont="1" applyFill="1" applyBorder="1" applyAlignment="1">
      <alignment horizontal="center" vertical="top"/>
    </xf>
    <xf numFmtId="1" fontId="5" fillId="3" borderId="33" xfId="2" applyNumberFormat="1" applyFont="1" applyFill="1" applyBorder="1" applyAlignment="1">
      <alignment horizontal="center" vertical="top"/>
    </xf>
    <xf numFmtId="1" fontId="5" fillId="3" borderId="61" xfId="2" applyNumberFormat="1" applyFont="1" applyFill="1" applyBorder="1" applyAlignment="1">
      <alignment horizontal="center" vertical="top"/>
    </xf>
    <xf numFmtId="1" fontId="5" fillId="3" borderId="34" xfId="2" applyNumberFormat="1" applyFont="1" applyFill="1" applyBorder="1" applyAlignment="1">
      <alignment horizontal="center" vertical="top"/>
    </xf>
    <xf numFmtId="49" fontId="5" fillId="2" borderId="31" xfId="2" applyNumberFormat="1" applyFont="1" applyFill="1" applyBorder="1" applyAlignment="1">
      <alignment horizontal="center" vertical="top"/>
    </xf>
    <xf numFmtId="49" fontId="5" fillId="2" borderId="32" xfId="2" applyNumberFormat="1" applyFont="1" applyFill="1" applyBorder="1" applyAlignment="1">
      <alignment horizontal="center" vertical="top"/>
    </xf>
    <xf numFmtId="1" fontId="4" fillId="0" borderId="64" xfId="2" applyNumberFormat="1" applyFont="1" applyFill="1" applyBorder="1" applyAlignment="1">
      <alignment vertical="top" wrapText="1"/>
    </xf>
    <xf numFmtId="1" fontId="4" fillId="0" borderId="19" xfId="2" applyNumberFormat="1" applyFont="1" applyFill="1" applyBorder="1" applyAlignment="1">
      <alignment vertical="top" wrapText="1"/>
    </xf>
    <xf numFmtId="49" fontId="5" fillId="2" borderId="35" xfId="0" applyNumberFormat="1" applyFont="1" applyFill="1" applyBorder="1" applyAlignment="1">
      <alignment horizontal="center" vertical="top"/>
    </xf>
    <xf numFmtId="1" fontId="5" fillId="3" borderId="15" xfId="0" applyNumberFormat="1" applyFont="1" applyFill="1" applyBorder="1" applyAlignment="1">
      <alignment horizontal="center" vertical="top"/>
    </xf>
    <xf numFmtId="1" fontId="5" fillId="0" borderId="15" xfId="0" applyNumberFormat="1" applyFont="1" applyBorder="1" applyAlignment="1">
      <alignment horizontal="center" vertical="top"/>
    </xf>
    <xf numFmtId="1" fontId="5" fillId="3" borderId="6" xfId="0" applyNumberFormat="1" applyFont="1" applyFill="1" applyBorder="1" applyAlignment="1">
      <alignment horizontal="center" vertical="top"/>
    </xf>
    <xf numFmtId="1" fontId="5" fillId="3" borderId="17" xfId="0" applyNumberFormat="1" applyFont="1" applyFill="1" applyBorder="1" applyAlignment="1">
      <alignment horizontal="center" vertical="top"/>
    </xf>
    <xf numFmtId="1" fontId="4" fillId="0" borderId="10" xfId="2" applyNumberFormat="1" applyFont="1" applyFill="1" applyBorder="1" applyAlignment="1">
      <alignment vertical="top" wrapText="1"/>
    </xf>
    <xf numFmtId="1" fontId="2" fillId="0" borderId="53" xfId="0" applyNumberFormat="1" applyFont="1" applyBorder="1" applyAlignment="1">
      <alignment horizontal="center" vertical="center" textRotation="90" wrapText="1"/>
    </xf>
    <xf numFmtId="1" fontId="2" fillId="0" borderId="24" xfId="0" applyNumberFormat="1" applyFont="1" applyBorder="1" applyAlignment="1">
      <alignment horizontal="center" vertical="center" textRotation="90" wrapText="1"/>
    </xf>
    <xf numFmtId="1" fontId="2" fillId="0" borderId="29" xfId="0" applyNumberFormat="1" applyFont="1" applyBorder="1" applyAlignment="1">
      <alignment horizontal="center" vertical="center" textRotation="90" wrapText="1"/>
    </xf>
    <xf numFmtId="1" fontId="2" fillId="0" borderId="8" xfId="0" applyNumberFormat="1" applyFont="1" applyBorder="1" applyAlignment="1">
      <alignment horizontal="center" vertical="center" textRotation="90" wrapText="1"/>
    </xf>
    <xf numFmtId="1" fontId="2" fillId="0" borderId="38" xfId="0" applyNumberFormat="1" applyFont="1" applyBorder="1" applyAlignment="1">
      <alignment horizontal="center" vertical="center" textRotation="90" wrapText="1"/>
    </xf>
    <xf numFmtId="1" fontId="2" fillId="0" borderId="25" xfId="0" applyNumberFormat="1" applyFont="1" applyBorder="1" applyAlignment="1">
      <alignment horizontal="center" vertical="center" textRotation="90" wrapText="1"/>
    </xf>
    <xf numFmtId="1" fontId="5" fillId="3" borderId="20" xfId="0" applyNumberFormat="1" applyFont="1" applyFill="1" applyBorder="1" applyAlignment="1">
      <alignment horizontal="left" vertical="top"/>
    </xf>
    <xf numFmtId="1" fontId="5" fillId="3" borderId="21" xfId="0" applyNumberFormat="1" applyFont="1" applyFill="1" applyBorder="1" applyAlignment="1">
      <alignment horizontal="left" vertical="top"/>
    </xf>
    <xf numFmtId="1" fontId="5" fillId="3" borderId="51" xfId="0" applyNumberFormat="1" applyFont="1" applyFill="1" applyBorder="1" applyAlignment="1">
      <alignment horizontal="left" vertical="top"/>
    </xf>
    <xf numFmtId="0" fontId="4" fillId="0" borderId="12" xfId="0" applyFont="1" applyFill="1" applyBorder="1" applyAlignment="1">
      <alignment horizontal="center" vertical="center" textRotation="90" wrapText="1"/>
    </xf>
    <xf numFmtId="0" fontId="7" fillId="0" borderId="18" xfId="0" applyFont="1" applyBorder="1"/>
    <xf numFmtId="1" fontId="5" fillId="3" borderId="43" xfId="0" applyNumberFormat="1" applyFont="1" applyFill="1" applyBorder="1" applyAlignment="1">
      <alignment horizontal="right" vertical="top"/>
    </xf>
    <xf numFmtId="1" fontId="4" fillId="0" borderId="54" xfId="0" applyNumberFormat="1" applyFont="1" applyFill="1" applyBorder="1" applyAlignment="1">
      <alignment horizontal="left" vertical="top" wrapText="1"/>
    </xf>
    <xf numFmtId="1" fontId="4" fillId="0" borderId="55" xfId="0" applyNumberFormat="1" applyFont="1" applyFill="1" applyBorder="1" applyAlignment="1">
      <alignment horizontal="left" vertical="top" wrapText="1"/>
    </xf>
    <xf numFmtId="0" fontId="4" fillId="0" borderId="13" xfId="0" applyFont="1" applyBorder="1" applyAlignment="1">
      <alignment horizontal="center" vertical="center" wrapText="1"/>
    </xf>
    <xf numFmtId="0" fontId="4" fillId="0" borderId="49" xfId="0" applyFont="1" applyBorder="1" applyAlignment="1">
      <alignment horizontal="center" vertical="center" wrapText="1"/>
    </xf>
    <xf numFmtId="0" fontId="22" fillId="0" borderId="45" xfId="0" applyFont="1" applyBorder="1" applyAlignment="1">
      <alignment vertical="top" wrapText="1"/>
    </xf>
    <xf numFmtId="1" fontId="4" fillId="0" borderId="10" xfId="0" applyNumberFormat="1" applyFont="1" applyFill="1" applyBorder="1" applyAlignment="1">
      <alignment horizontal="center" vertical="top" wrapText="1"/>
    </xf>
    <xf numFmtId="0" fontId="22" fillId="0" borderId="62" xfId="0" applyFont="1" applyBorder="1" applyAlignment="1">
      <alignment horizontal="center" vertical="top" wrapText="1"/>
    </xf>
    <xf numFmtId="1" fontId="4" fillId="0" borderId="54" xfId="0" applyNumberFormat="1" applyFont="1" applyFill="1" applyBorder="1" applyAlignment="1">
      <alignment horizontal="center" vertical="top" wrapText="1"/>
    </xf>
    <xf numFmtId="0" fontId="22" fillId="0" borderId="47" xfId="0" applyFont="1" applyBorder="1" applyAlignment="1">
      <alignment horizontal="center" vertical="top" wrapText="1"/>
    </xf>
    <xf numFmtId="0" fontId="4" fillId="0" borderId="13" xfId="0" applyFont="1" applyBorder="1" applyAlignment="1">
      <alignment horizontal="center" vertical="center" textRotation="90" wrapText="1"/>
    </xf>
    <xf numFmtId="0" fontId="7" fillId="0" borderId="49" xfId="0" applyFont="1" applyBorder="1"/>
    <xf numFmtId="49" fontId="5" fillId="0" borderId="12" xfId="2" applyNumberFormat="1" applyFont="1" applyBorder="1" applyAlignment="1">
      <alignment horizontal="center" vertical="top"/>
    </xf>
    <xf numFmtId="1" fontId="4" fillId="0" borderId="54" xfId="2" applyNumberFormat="1" applyFont="1" applyFill="1" applyBorder="1" applyAlignment="1">
      <alignment horizontal="left" vertical="top" wrapText="1"/>
    </xf>
    <xf numFmtId="1" fontId="4" fillId="0" borderId="36" xfId="2" applyNumberFormat="1" applyFont="1" applyFill="1" applyBorder="1" applyAlignment="1">
      <alignment horizontal="left" vertical="top" wrapText="1"/>
    </xf>
    <xf numFmtId="1" fontId="4" fillId="0" borderId="55" xfId="2" applyNumberFormat="1" applyFont="1" applyFill="1" applyBorder="1" applyAlignment="1">
      <alignment horizontal="left" vertical="top" wrapText="1"/>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13" fillId="0" borderId="31" xfId="0" applyFont="1" applyBorder="1" applyAlignment="1">
      <alignment horizontal="center" vertical="center"/>
    </xf>
    <xf numFmtId="0" fontId="13" fillId="0" borderId="8" xfId="0" applyFont="1" applyBorder="1" applyAlignment="1">
      <alignment horizontal="center" vertical="center"/>
    </xf>
    <xf numFmtId="49" fontId="5" fillId="2" borderId="35" xfId="2" applyNumberFormat="1" applyFont="1" applyFill="1" applyBorder="1" applyAlignment="1">
      <alignment horizontal="center" vertical="top"/>
    </xf>
    <xf numFmtId="1" fontId="5" fillId="3" borderId="15" xfId="2" applyNumberFormat="1" applyFont="1" applyFill="1" applyBorder="1" applyAlignment="1">
      <alignment horizontal="center" vertical="top"/>
    </xf>
    <xf numFmtId="49" fontId="5" fillId="0" borderId="15" xfId="2" applyNumberFormat="1" applyFont="1" applyBorder="1" applyAlignment="1">
      <alignment horizontal="center" vertical="top"/>
    </xf>
    <xf numFmtId="0" fontId="22" fillId="0" borderId="49" xfId="0" applyFont="1" applyBorder="1" applyAlignment="1">
      <alignment horizontal="left" vertical="top" wrapText="1"/>
    </xf>
  </cellXfs>
  <cellStyles count="6">
    <cellStyle name="Comma 2" xfId="3"/>
    <cellStyle name="Comma 2 2" xfId="5"/>
    <cellStyle name="Įprastas" xfId="0" builtinId="0"/>
    <cellStyle name="Įprastas 2" xfId="1"/>
    <cellStyle name="Įprastas 3" xfId="4"/>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4"/>
  <sheetViews>
    <sheetView tabSelected="1" workbookViewId="0">
      <selection activeCell="Q29" sqref="Q29"/>
    </sheetView>
  </sheetViews>
  <sheetFormatPr defaultColWidth="9.140625" defaultRowHeight="11.25" x14ac:dyDescent="0.2"/>
  <cols>
    <col min="1" max="1" width="2.7109375" style="1" customWidth="1"/>
    <col min="2" max="3" width="2.5703125" style="1" customWidth="1"/>
    <col min="4" max="4" width="29.28515625" style="1" customWidth="1"/>
    <col min="5" max="5" width="7.85546875" style="2" customWidth="1"/>
    <col min="6" max="6" width="4.42578125" style="1" customWidth="1"/>
    <col min="7" max="7" width="4.7109375" style="3" customWidth="1"/>
    <col min="8" max="8" width="7" style="1" customWidth="1"/>
    <col min="9" max="9" width="7.140625" style="1" customWidth="1"/>
    <col min="10" max="10" width="6.85546875" style="1" customWidth="1"/>
    <col min="11" max="11" width="21" style="1" customWidth="1"/>
    <col min="12" max="12" width="5.140625" style="4" customWidth="1"/>
    <col min="13" max="13" width="5.7109375" style="1" customWidth="1"/>
    <col min="14" max="14" width="12.5703125" style="5" customWidth="1"/>
    <col min="15" max="15" width="12.7109375" style="5" customWidth="1"/>
    <col min="16" max="16384" width="9.140625" style="5"/>
  </cols>
  <sheetData>
    <row r="1" spans="1:19" ht="46.5" customHeight="1" x14ac:dyDescent="0.2">
      <c r="B1" s="10"/>
      <c r="C1" s="10"/>
      <c r="D1" s="10"/>
      <c r="E1" s="10"/>
      <c r="F1" s="10"/>
      <c r="G1" s="11"/>
      <c r="H1" s="10"/>
      <c r="I1" s="197"/>
      <c r="J1" s="198"/>
      <c r="K1" s="198"/>
      <c r="L1" s="198"/>
      <c r="M1" s="198"/>
      <c r="N1" s="12"/>
      <c r="O1" s="12"/>
      <c r="P1" s="12"/>
      <c r="Q1" s="12"/>
      <c r="R1" s="12"/>
      <c r="S1" s="12"/>
    </row>
    <row r="2" spans="1:19" ht="12.75" customHeight="1" x14ac:dyDescent="0.2">
      <c r="B2" s="10"/>
      <c r="C2" s="10"/>
      <c r="D2" s="217" t="s">
        <v>80</v>
      </c>
      <c r="E2" s="218"/>
      <c r="F2" s="218"/>
      <c r="G2" s="218"/>
      <c r="H2" s="218"/>
      <c r="I2" s="218"/>
      <c r="J2" s="218"/>
      <c r="K2" s="218"/>
      <c r="L2" s="218"/>
      <c r="M2" s="218"/>
      <c r="N2" s="218"/>
      <c r="O2" s="218"/>
      <c r="P2" s="12"/>
      <c r="Q2" s="12"/>
      <c r="R2" s="12"/>
      <c r="S2" s="12"/>
    </row>
    <row r="3" spans="1:19" ht="15" customHeight="1" thickBot="1" x14ac:dyDescent="0.25">
      <c r="A3" s="6"/>
      <c r="B3" s="13"/>
      <c r="C3" s="13"/>
      <c r="D3" s="213" t="s">
        <v>19</v>
      </c>
      <c r="E3" s="213"/>
      <c r="F3" s="213"/>
      <c r="G3" s="213"/>
      <c r="H3" s="213"/>
      <c r="I3" s="214"/>
      <c r="J3" s="25"/>
      <c r="K3" s="25"/>
      <c r="L3" s="25"/>
      <c r="M3" s="25"/>
      <c r="N3" s="25"/>
      <c r="O3" s="25"/>
      <c r="P3" s="25"/>
      <c r="Q3" s="25"/>
      <c r="R3" s="25"/>
      <c r="S3" s="25"/>
    </row>
    <row r="4" spans="1:19" ht="36.75" customHeight="1" x14ac:dyDescent="0.2">
      <c r="A4" s="228" t="s">
        <v>0</v>
      </c>
      <c r="B4" s="231" t="s">
        <v>1</v>
      </c>
      <c r="C4" s="231" t="s">
        <v>2</v>
      </c>
      <c r="D4" s="234" t="s">
        <v>3</v>
      </c>
      <c r="E4" s="284" t="s">
        <v>4</v>
      </c>
      <c r="F4" s="287" t="s">
        <v>5</v>
      </c>
      <c r="G4" s="284" t="s">
        <v>6</v>
      </c>
      <c r="H4" s="208" t="s">
        <v>31</v>
      </c>
      <c r="I4" s="209"/>
      <c r="J4" s="210"/>
      <c r="K4" s="313" t="s">
        <v>52</v>
      </c>
      <c r="L4" s="314"/>
      <c r="M4" s="314"/>
      <c r="N4" s="225" t="s">
        <v>32</v>
      </c>
      <c r="O4" s="223" t="s">
        <v>28</v>
      </c>
      <c r="P4" s="12"/>
      <c r="Q4" s="12"/>
      <c r="R4" s="12"/>
      <c r="S4" s="12"/>
    </row>
    <row r="5" spans="1:19" ht="15" customHeight="1" x14ac:dyDescent="0.2">
      <c r="A5" s="229"/>
      <c r="B5" s="232"/>
      <c r="C5" s="232"/>
      <c r="D5" s="235"/>
      <c r="E5" s="285"/>
      <c r="F5" s="288"/>
      <c r="G5" s="285"/>
      <c r="H5" s="305" t="s">
        <v>81</v>
      </c>
      <c r="I5" s="293" t="s">
        <v>82</v>
      </c>
      <c r="J5" s="215" t="s">
        <v>83</v>
      </c>
      <c r="K5" s="298" t="s">
        <v>3</v>
      </c>
      <c r="L5" s="311"/>
      <c r="M5" s="312"/>
      <c r="N5" s="226"/>
      <c r="O5" s="224"/>
      <c r="P5" s="12"/>
      <c r="Q5" s="12"/>
      <c r="R5" s="12"/>
      <c r="S5" s="12"/>
    </row>
    <row r="6" spans="1:19" ht="94.5" customHeight="1" thickBot="1" x14ac:dyDescent="0.25">
      <c r="A6" s="230"/>
      <c r="B6" s="233"/>
      <c r="C6" s="233"/>
      <c r="D6" s="236"/>
      <c r="E6" s="286"/>
      <c r="F6" s="289"/>
      <c r="G6" s="286"/>
      <c r="H6" s="306"/>
      <c r="I6" s="294"/>
      <c r="J6" s="216"/>
      <c r="K6" s="299"/>
      <c r="L6" s="26" t="s">
        <v>29</v>
      </c>
      <c r="M6" s="27" t="s">
        <v>30</v>
      </c>
      <c r="N6" s="227"/>
      <c r="O6" s="169"/>
      <c r="P6" s="12"/>
      <c r="Q6" s="12"/>
      <c r="R6" s="12"/>
      <c r="S6" s="12"/>
    </row>
    <row r="7" spans="1:19" ht="21" customHeight="1" thickBot="1" x14ac:dyDescent="0.25">
      <c r="A7" s="36" t="s">
        <v>7</v>
      </c>
      <c r="B7" s="249" t="s">
        <v>20</v>
      </c>
      <c r="C7" s="249"/>
      <c r="D7" s="249"/>
      <c r="E7" s="249"/>
      <c r="F7" s="249"/>
      <c r="G7" s="249"/>
      <c r="H7" s="249"/>
      <c r="I7" s="249"/>
      <c r="J7" s="249"/>
      <c r="K7" s="249"/>
      <c r="L7" s="249"/>
      <c r="M7" s="249"/>
      <c r="N7" s="244"/>
      <c r="O7" s="148"/>
      <c r="P7" s="12"/>
      <c r="Q7" s="12"/>
      <c r="R7" s="12"/>
      <c r="S7" s="12"/>
    </row>
    <row r="8" spans="1:19" ht="13.15" customHeight="1" thickBot="1" x14ac:dyDescent="0.25">
      <c r="A8" s="16" t="s">
        <v>7</v>
      </c>
      <c r="B8" s="17" t="s">
        <v>7</v>
      </c>
      <c r="C8" s="242" t="s">
        <v>26</v>
      </c>
      <c r="D8" s="242"/>
      <c r="E8" s="242"/>
      <c r="F8" s="242"/>
      <c r="G8" s="242"/>
      <c r="H8" s="242"/>
      <c r="I8" s="242"/>
      <c r="J8" s="242"/>
      <c r="K8" s="242"/>
      <c r="L8" s="242"/>
      <c r="M8" s="243"/>
      <c r="N8" s="151"/>
      <c r="O8" s="152"/>
      <c r="P8" s="12"/>
      <c r="Q8" s="12"/>
      <c r="R8" s="12"/>
      <c r="S8" s="12"/>
    </row>
    <row r="9" spans="1:19" ht="26.45" customHeight="1" x14ac:dyDescent="0.2">
      <c r="A9" s="237" t="s">
        <v>7</v>
      </c>
      <c r="B9" s="239" t="s">
        <v>7</v>
      </c>
      <c r="C9" s="145" t="s">
        <v>7</v>
      </c>
      <c r="D9" s="296" t="s">
        <v>69</v>
      </c>
      <c r="E9" s="158" t="s">
        <v>25</v>
      </c>
      <c r="F9" s="153">
        <v>9</v>
      </c>
      <c r="G9" s="18" t="s">
        <v>27</v>
      </c>
      <c r="H9" s="49">
        <v>5</v>
      </c>
      <c r="I9" s="28">
        <v>5</v>
      </c>
      <c r="J9" s="28">
        <v>2</v>
      </c>
      <c r="K9" s="106" t="s">
        <v>23</v>
      </c>
      <c r="L9" s="107">
        <v>2</v>
      </c>
      <c r="M9" s="108">
        <v>0</v>
      </c>
      <c r="N9" s="147" t="s">
        <v>91</v>
      </c>
      <c r="O9" s="167"/>
      <c r="P9" s="14"/>
      <c r="Q9" s="14"/>
      <c r="R9" s="14"/>
      <c r="S9" s="14"/>
    </row>
    <row r="10" spans="1:19" ht="30" customHeight="1" thickBot="1" x14ac:dyDescent="0.25">
      <c r="A10" s="238"/>
      <c r="B10" s="240"/>
      <c r="C10" s="146"/>
      <c r="D10" s="297"/>
      <c r="E10" s="160"/>
      <c r="F10" s="154"/>
      <c r="G10" s="19" t="s">
        <v>8</v>
      </c>
      <c r="H10" s="50">
        <f>SUM(H9:H9)</f>
        <v>5</v>
      </c>
      <c r="I10" s="52">
        <f>SUM(I9:I9)</f>
        <v>5</v>
      </c>
      <c r="J10" s="29">
        <f>SUM(J9:J9)</f>
        <v>2</v>
      </c>
      <c r="K10" s="109" t="s">
        <v>53</v>
      </c>
      <c r="L10" s="110">
        <v>5</v>
      </c>
      <c r="M10" s="111">
        <v>17</v>
      </c>
      <c r="N10" s="168"/>
      <c r="O10" s="169"/>
      <c r="P10" s="15"/>
      <c r="Q10" s="14"/>
      <c r="R10" s="14"/>
      <c r="S10" s="14"/>
    </row>
    <row r="11" spans="1:19" ht="16.149999999999999" customHeight="1" x14ac:dyDescent="0.2">
      <c r="A11" s="268" t="s">
        <v>7</v>
      </c>
      <c r="B11" s="271" t="s">
        <v>7</v>
      </c>
      <c r="C11" s="206" t="s">
        <v>9</v>
      </c>
      <c r="D11" s="308" t="s">
        <v>75</v>
      </c>
      <c r="E11" s="158" t="s">
        <v>25</v>
      </c>
      <c r="F11" s="153">
        <v>7</v>
      </c>
      <c r="G11" s="18" t="s">
        <v>27</v>
      </c>
      <c r="H11" s="35">
        <v>5</v>
      </c>
      <c r="I11" s="47">
        <v>5</v>
      </c>
      <c r="J11" s="35">
        <v>3.8</v>
      </c>
      <c r="K11" s="250" t="s">
        <v>54</v>
      </c>
      <c r="L11" s="303">
        <v>30</v>
      </c>
      <c r="M11" s="301">
        <v>49</v>
      </c>
      <c r="N11" s="252" t="s">
        <v>78</v>
      </c>
      <c r="O11" s="253"/>
      <c r="P11" s="15"/>
      <c r="Q11" s="14"/>
      <c r="R11" s="14"/>
      <c r="S11" s="14"/>
    </row>
    <row r="12" spans="1:19" ht="16.149999999999999" customHeight="1" x14ac:dyDescent="0.2">
      <c r="A12" s="269"/>
      <c r="B12" s="272"/>
      <c r="C12" s="307"/>
      <c r="D12" s="309"/>
      <c r="E12" s="211"/>
      <c r="F12" s="212"/>
      <c r="G12" s="22"/>
      <c r="H12" s="33"/>
      <c r="I12" s="48"/>
      <c r="J12" s="33"/>
      <c r="K12" s="300"/>
      <c r="L12" s="304"/>
      <c r="M12" s="302"/>
      <c r="N12" s="254"/>
      <c r="O12" s="255"/>
      <c r="P12" s="15"/>
      <c r="Q12" s="14"/>
      <c r="R12" s="14"/>
      <c r="S12" s="14"/>
    </row>
    <row r="13" spans="1:19" ht="34.15" customHeight="1" thickBot="1" x14ac:dyDescent="0.25">
      <c r="A13" s="270"/>
      <c r="B13" s="273"/>
      <c r="C13" s="207"/>
      <c r="D13" s="310"/>
      <c r="E13" s="160"/>
      <c r="F13" s="154"/>
      <c r="G13" s="19" t="s">
        <v>8</v>
      </c>
      <c r="H13" s="34">
        <f t="shared" ref="H13:J13" si="0">H11</f>
        <v>5</v>
      </c>
      <c r="I13" s="32">
        <f t="shared" si="0"/>
        <v>5</v>
      </c>
      <c r="J13" s="34">
        <f t="shared" si="0"/>
        <v>3.8</v>
      </c>
      <c r="K13" s="112" t="s">
        <v>53</v>
      </c>
      <c r="L13" s="113">
        <v>5</v>
      </c>
      <c r="M13" s="111">
        <v>4</v>
      </c>
      <c r="N13" s="256"/>
      <c r="O13" s="257"/>
      <c r="P13" s="15"/>
      <c r="Q13" s="14"/>
      <c r="R13" s="14"/>
      <c r="S13" s="14"/>
    </row>
    <row r="14" spans="1:19" ht="15" customHeight="1" thickBot="1" x14ac:dyDescent="0.25">
      <c r="A14" s="16" t="s">
        <v>7</v>
      </c>
      <c r="B14" s="96" t="s">
        <v>7</v>
      </c>
      <c r="C14" s="176" t="s">
        <v>10</v>
      </c>
      <c r="D14" s="177"/>
      <c r="E14" s="177"/>
      <c r="F14" s="177"/>
      <c r="G14" s="295"/>
      <c r="H14" s="51">
        <f>H10+H13</f>
        <v>10</v>
      </c>
      <c r="I14" s="51">
        <f t="shared" ref="I14:J14" si="1">I10+I13</f>
        <v>10</v>
      </c>
      <c r="J14" s="51">
        <f t="shared" si="1"/>
        <v>5.8</v>
      </c>
      <c r="K14" s="24"/>
      <c r="L14" s="21"/>
      <c r="M14" s="21"/>
      <c r="N14" s="245"/>
      <c r="O14" s="246"/>
      <c r="P14" s="14"/>
      <c r="Q14" s="14"/>
      <c r="R14" s="14"/>
      <c r="S14" s="14"/>
    </row>
    <row r="15" spans="1:19" ht="19.149999999999999" customHeight="1" thickBot="1" x14ac:dyDescent="0.25">
      <c r="A15" s="16" t="s">
        <v>7</v>
      </c>
      <c r="B15" s="17" t="s">
        <v>9</v>
      </c>
      <c r="C15" s="290" t="s">
        <v>21</v>
      </c>
      <c r="D15" s="291"/>
      <c r="E15" s="292"/>
      <c r="F15" s="292"/>
      <c r="G15" s="291"/>
      <c r="H15" s="291"/>
      <c r="I15" s="291"/>
      <c r="J15" s="291"/>
      <c r="K15" s="291"/>
      <c r="L15" s="291"/>
      <c r="M15" s="291"/>
      <c r="N15" s="247"/>
      <c r="O15" s="248"/>
      <c r="P15" s="14"/>
      <c r="Q15" s="14"/>
      <c r="R15" s="14"/>
      <c r="S15" s="14"/>
    </row>
    <row r="16" spans="1:19" ht="51" customHeight="1" x14ac:dyDescent="0.2">
      <c r="A16" s="264" t="s">
        <v>7</v>
      </c>
      <c r="B16" s="266" t="s">
        <v>9</v>
      </c>
      <c r="C16" s="145" t="s">
        <v>7</v>
      </c>
      <c r="D16" s="258" t="s">
        <v>94</v>
      </c>
      <c r="E16" s="158" t="s">
        <v>25</v>
      </c>
      <c r="F16" s="153">
        <v>9</v>
      </c>
      <c r="G16" s="18" t="s">
        <v>27</v>
      </c>
      <c r="H16" s="35">
        <v>70</v>
      </c>
      <c r="I16" s="47">
        <v>67.5</v>
      </c>
      <c r="J16" s="30">
        <v>61.9</v>
      </c>
      <c r="K16" s="23" t="s">
        <v>96</v>
      </c>
      <c r="L16" s="114">
        <v>10</v>
      </c>
      <c r="M16" s="115">
        <v>23</v>
      </c>
      <c r="N16" s="219" t="s">
        <v>92</v>
      </c>
      <c r="O16" s="220"/>
      <c r="P16" s="14"/>
      <c r="Q16" s="14"/>
      <c r="R16" s="14"/>
      <c r="S16" s="14"/>
    </row>
    <row r="17" spans="1:19" ht="14.45" customHeight="1" thickBot="1" x14ac:dyDescent="0.25">
      <c r="A17" s="265"/>
      <c r="B17" s="267"/>
      <c r="C17" s="146"/>
      <c r="D17" s="260"/>
      <c r="E17" s="160"/>
      <c r="F17" s="154"/>
      <c r="G17" s="19" t="s">
        <v>8</v>
      </c>
      <c r="H17" s="34">
        <f>H16</f>
        <v>70</v>
      </c>
      <c r="I17" s="32">
        <f>I16</f>
        <v>67.5</v>
      </c>
      <c r="J17" s="31">
        <f>J16</f>
        <v>61.9</v>
      </c>
      <c r="K17" s="45"/>
      <c r="L17" s="116"/>
      <c r="M17" s="110"/>
      <c r="N17" s="221"/>
      <c r="O17" s="222"/>
      <c r="P17" s="14"/>
      <c r="Q17" s="14"/>
      <c r="R17" s="14"/>
      <c r="S17" s="14"/>
    </row>
    <row r="18" spans="1:19" ht="27" customHeight="1" x14ac:dyDescent="0.2">
      <c r="A18" s="264" t="s">
        <v>7</v>
      </c>
      <c r="B18" s="281" t="s">
        <v>9</v>
      </c>
      <c r="C18" s="145" t="s">
        <v>9</v>
      </c>
      <c r="D18" s="258" t="s">
        <v>95</v>
      </c>
      <c r="E18" s="158" t="s">
        <v>25</v>
      </c>
      <c r="F18" s="153">
        <v>9</v>
      </c>
      <c r="G18" s="18" t="s">
        <v>27</v>
      </c>
      <c r="H18" s="35">
        <v>10</v>
      </c>
      <c r="I18" s="30">
        <v>14.5</v>
      </c>
      <c r="J18" s="30">
        <v>13.8</v>
      </c>
      <c r="K18" s="117"/>
      <c r="L18" s="118"/>
      <c r="M18" s="119"/>
      <c r="N18" s="219" t="s">
        <v>93</v>
      </c>
      <c r="O18" s="261"/>
      <c r="P18" s="14"/>
      <c r="Q18" s="14"/>
      <c r="R18" s="14"/>
      <c r="S18" s="14"/>
    </row>
    <row r="19" spans="1:19" ht="24.75" customHeight="1" thickBot="1" x14ac:dyDescent="0.25">
      <c r="A19" s="265"/>
      <c r="B19" s="282"/>
      <c r="C19" s="146"/>
      <c r="D19" s="260"/>
      <c r="E19" s="160"/>
      <c r="F19" s="154"/>
      <c r="G19" s="19" t="s">
        <v>8</v>
      </c>
      <c r="H19" s="34">
        <f>H18</f>
        <v>10</v>
      </c>
      <c r="I19" s="32">
        <f>I18</f>
        <v>14.5</v>
      </c>
      <c r="J19" s="32">
        <f>J18</f>
        <v>13.8</v>
      </c>
      <c r="K19" s="116"/>
      <c r="L19" s="120"/>
      <c r="M19" s="121"/>
      <c r="N19" s="262"/>
      <c r="O19" s="263"/>
      <c r="P19" s="14"/>
      <c r="Q19" s="14"/>
      <c r="R19" s="14"/>
      <c r="S19" s="14"/>
    </row>
    <row r="20" spans="1:19" ht="18.600000000000001" customHeight="1" x14ac:dyDescent="0.2">
      <c r="A20" s="264" t="s">
        <v>7</v>
      </c>
      <c r="B20" s="266" t="s">
        <v>9</v>
      </c>
      <c r="C20" s="145" t="s">
        <v>22</v>
      </c>
      <c r="D20" s="258" t="s">
        <v>33</v>
      </c>
      <c r="E20" s="158" t="s">
        <v>25</v>
      </c>
      <c r="F20" s="153" t="s">
        <v>51</v>
      </c>
      <c r="G20" s="18" t="s">
        <v>27</v>
      </c>
      <c r="H20" s="35">
        <v>5</v>
      </c>
      <c r="I20" s="47">
        <v>3</v>
      </c>
      <c r="J20" s="35">
        <v>0</v>
      </c>
      <c r="K20" s="250" t="s">
        <v>24</v>
      </c>
      <c r="L20" s="117">
        <v>2</v>
      </c>
      <c r="M20" s="122">
        <v>0</v>
      </c>
      <c r="N20" s="147" t="s">
        <v>74</v>
      </c>
      <c r="O20" s="167"/>
      <c r="P20" s="15"/>
      <c r="Q20" s="14"/>
      <c r="R20" s="14"/>
      <c r="S20" s="14"/>
    </row>
    <row r="21" spans="1:19" ht="23.45" customHeight="1" x14ac:dyDescent="0.2">
      <c r="A21" s="278"/>
      <c r="B21" s="279"/>
      <c r="C21" s="280"/>
      <c r="D21" s="259"/>
      <c r="E21" s="211"/>
      <c r="F21" s="212"/>
      <c r="G21" s="22"/>
      <c r="H21" s="33"/>
      <c r="I21" s="48"/>
      <c r="J21" s="33"/>
      <c r="K21" s="251"/>
      <c r="L21" s="123"/>
      <c r="M21" s="124"/>
      <c r="N21" s="241"/>
      <c r="O21" s="224"/>
      <c r="P21" s="15"/>
      <c r="Q21" s="14"/>
      <c r="R21" s="14"/>
      <c r="S21" s="14"/>
    </row>
    <row r="22" spans="1:19" ht="15" customHeight="1" thickBot="1" x14ac:dyDescent="0.25">
      <c r="A22" s="265"/>
      <c r="B22" s="267"/>
      <c r="C22" s="146"/>
      <c r="D22" s="260"/>
      <c r="E22" s="160"/>
      <c r="F22" s="154"/>
      <c r="G22" s="19" t="s">
        <v>8</v>
      </c>
      <c r="H22" s="34">
        <f t="shared" ref="H22:J22" si="2">H20</f>
        <v>5</v>
      </c>
      <c r="I22" s="32">
        <f t="shared" si="2"/>
        <v>3</v>
      </c>
      <c r="J22" s="34">
        <f t="shared" si="2"/>
        <v>0</v>
      </c>
      <c r="K22" s="184"/>
      <c r="L22" s="116"/>
      <c r="M22" s="110"/>
      <c r="N22" s="168"/>
      <c r="O22" s="169"/>
      <c r="P22" s="15"/>
      <c r="Q22" s="14"/>
      <c r="R22" s="14"/>
      <c r="S22" s="14"/>
    </row>
    <row r="23" spans="1:19" ht="24.6" customHeight="1" x14ac:dyDescent="0.2">
      <c r="A23" s="84" t="s">
        <v>7</v>
      </c>
      <c r="B23" s="85" t="s">
        <v>9</v>
      </c>
      <c r="C23" s="86" t="s">
        <v>70</v>
      </c>
      <c r="D23" s="283" t="s">
        <v>84</v>
      </c>
      <c r="E23" s="158" t="s">
        <v>25</v>
      </c>
      <c r="F23" s="153">
        <v>7.8</v>
      </c>
      <c r="G23" s="60" t="s">
        <v>71</v>
      </c>
      <c r="H23" s="35">
        <v>60</v>
      </c>
      <c r="I23" s="47">
        <v>60</v>
      </c>
      <c r="J23" s="35">
        <v>5</v>
      </c>
      <c r="K23" s="182"/>
      <c r="L23" s="118"/>
      <c r="M23" s="119"/>
      <c r="N23" s="166" t="s">
        <v>99</v>
      </c>
      <c r="O23" s="148"/>
      <c r="P23" s="15"/>
      <c r="Q23" s="14"/>
      <c r="R23" s="14"/>
      <c r="S23" s="14"/>
    </row>
    <row r="24" spans="1:19" ht="147.6" customHeight="1" thickBot="1" x14ac:dyDescent="0.25">
      <c r="A24" s="87"/>
      <c r="B24" s="88"/>
      <c r="C24" s="89"/>
      <c r="D24" s="277"/>
      <c r="E24" s="160"/>
      <c r="F24" s="154"/>
      <c r="G24" s="19" t="s">
        <v>8</v>
      </c>
      <c r="H24" s="34">
        <f t="shared" ref="H24:J24" si="3">H23</f>
        <v>60</v>
      </c>
      <c r="I24" s="32">
        <f t="shared" si="3"/>
        <v>60</v>
      </c>
      <c r="J24" s="34">
        <f t="shared" si="3"/>
        <v>5</v>
      </c>
      <c r="K24" s="187"/>
      <c r="L24" s="120"/>
      <c r="M24" s="121"/>
      <c r="N24" s="151"/>
      <c r="O24" s="152"/>
      <c r="P24" s="15"/>
      <c r="Q24" s="14"/>
      <c r="R24" s="14"/>
      <c r="S24" s="14"/>
    </row>
    <row r="25" spans="1:19" ht="23.45" customHeight="1" x14ac:dyDescent="0.2">
      <c r="A25" s="97" t="s">
        <v>7</v>
      </c>
      <c r="B25" s="98" t="s">
        <v>9</v>
      </c>
      <c r="C25" s="59" t="s">
        <v>55</v>
      </c>
      <c r="D25" s="276" t="s">
        <v>56</v>
      </c>
      <c r="E25" s="202" t="s">
        <v>25</v>
      </c>
      <c r="F25" s="203">
        <v>7</v>
      </c>
      <c r="G25" s="81" t="s">
        <v>27</v>
      </c>
      <c r="H25" s="82">
        <v>130.30000000000001</v>
      </c>
      <c r="I25" s="83">
        <v>130.30000000000001</v>
      </c>
      <c r="J25" s="82">
        <v>10.9</v>
      </c>
      <c r="K25" s="183" t="s">
        <v>57</v>
      </c>
      <c r="L25" s="123">
        <v>10</v>
      </c>
      <c r="M25" s="124">
        <v>12</v>
      </c>
      <c r="N25" s="165" t="s">
        <v>98</v>
      </c>
      <c r="O25" s="150"/>
      <c r="P25" s="15"/>
      <c r="Q25" s="14"/>
      <c r="R25" s="14"/>
      <c r="S25" s="14"/>
    </row>
    <row r="26" spans="1:19" ht="33.6" customHeight="1" thickBot="1" x14ac:dyDescent="0.25">
      <c r="A26" s="97"/>
      <c r="B26" s="98"/>
      <c r="C26" s="99"/>
      <c r="D26" s="277"/>
      <c r="E26" s="160"/>
      <c r="F26" s="154"/>
      <c r="G26" s="19" t="s">
        <v>8</v>
      </c>
      <c r="H26" s="34">
        <f t="shared" ref="H26:J26" si="4">H25</f>
        <v>130.30000000000001</v>
      </c>
      <c r="I26" s="32">
        <f t="shared" si="4"/>
        <v>130.30000000000001</v>
      </c>
      <c r="J26" s="34">
        <f t="shared" si="4"/>
        <v>10.9</v>
      </c>
      <c r="K26" s="187"/>
      <c r="L26" s="116"/>
      <c r="M26" s="110"/>
      <c r="N26" s="151"/>
      <c r="O26" s="152"/>
      <c r="P26" s="15"/>
      <c r="Q26" s="14"/>
      <c r="R26" s="14"/>
      <c r="S26" s="14"/>
    </row>
    <row r="27" spans="1:19" ht="32.450000000000003" customHeight="1" x14ac:dyDescent="0.2">
      <c r="A27" s="274" t="s">
        <v>7</v>
      </c>
      <c r="B27" s="204" t="s">
        <v>9</v>
      </c>
      <c r="C27" s="206" t="s">
        <v>58</v>
      </c>
      <c r="D27" s="155" t="s">
        <v>59</v>
      </c>
      <c r="E27" s="158" t="s">
        <v>25</v>
      </c>
      <c r="F27" s="153">
        <v>7</v>
      </c>
      <c r="G27" s="60" t="s">
        <v>27</v>
      </c>
      <c r="H27" s="35">
        <v>4</v>
      </c>
      <c r="I27" s="30">
        <v>4</v>
      </c>
      <c r="J27" s="35">
        <v>3.6</v>
      </c>
      <c r="K27" s="101"/>
      <c r="L27" s="125"/>
      <c r="M27" s="126"/>
      <c r="N27" s="166" t="s">
        <v>72</v>
      </c>
      <c r="O27" s="167"/>
      <c r="P27" s="15"/>
      <c r="Q27" s="14"/>
      <c r="R27" s="14"/>
      <c r="S27" s="14"/>
    </row>
    <row r="28" spans="1:19" ht="18" customHeight="1" thickBot="1" x14ac:dyDescent="0.25">
      <c r="A28" s="275"/>
      <c r="B28" s="205"/>
      <c r="C28" s="207"/>
      <c r="D28" s="157"/>
      <c r="E28" s="160"/>
      <c r="F28" s="154"/>
      <c r="G28" s="19" t="s">
        <v>8</v>
      </c>
      <c r="H28" s="34">
        <f>H27</f>
        <v>4</v>
      </c>
      <c r="I28" s="32">
        <f>I27</f>
        <v>4</v>
      </c>
      <c r="J28" s="34">
        <f>J27</f>
        <v>3.6</v>
      </c>
      <c r="K28" s="102"/>
      <c r="L28" s="127"/>
      <c r="M28" s="128"/>
      <c r="N28" s="168"/>
      <c r="O28" s="169"/>
      <c r="P28" s="15"/>
      <c r="Q28" s="14"/>
      <c r="R28" s="14"/>
      <c r="S28" s="14"/>
    </row>
    <row r="29" spans="1:19" ht="18.75" customHeight="1" x14ac:dyDescent="0.2">
      <c r="A29" s="274" t="s">
        <v>7</v>
      </c>
      <c r="B29" s="204" t="s">
        <v>9</v>
      </c>
      <c r="C29" s="206" t="s">
        <v>60</v>
      </c>
      <c r="D29" s="155" t="s">
        <v>61</v>
      </c>
      <c r="E29" s="158" t="s">
        <v>25</v>
      </c>
      <c r="F29" s="153">
        <v>7</v>
      </c>
      <c r="G29" s="60" t="s">
        <v>27</v>
      </c>
      <c r="H29" s="35">
        <v>3.7</v>
      </c>
      <c r="I29" s="30">
        <v>3.7</v>
      </c>
      <c r="J29" s="35">
        <v>3.6</v>
      </c>
      <c r="K29" s="182" t="s">
        <v>73</v>
      </c>
      <c r="L29" s="117">
        <v>2</v>
      </c>
      <c r="M29" s="122">
        <v>2</v>
      </c>
      <c r="N29" s="147" t="s">
        <v>79</v>
      </c>
      <c r="O29" s="148"/>
      <c r="P29" s="15"/>
      <c r="Q29" s="14"/>
      <c r="R29" s="14"/>
      <c r="S29" s="14"/>
    </row>
    <row r="30" spans="1:19" ht="30.6" customHeight="1" x14ac:dyDescent="0.2">
      <c r="A30" s="315"/>
      <c r="B30" s="316"/>
      <c r="C30" s="317"/>
      <c r="D30" s="156"/>
      <c r="E30" s="159"/>
      <c r="F30" s="161"/>
      <c r="G30" s="22"/>
      <c r="H30" s="33"/>
      <c r="I30" s="61"/>
      <c r="J30" s="33"/>
      <c r="K30" s="183"/>
      <c r="L30" s="123"/>
      <c r="M30" s="124"/>
      <c r="N30" s="149"/>
      <c r="O30" s="150"/>
      <c r="P30" s="15"/>
      <c r="Q30" s="14"/>
      <c r="R30" s="14"/>
      <c r="S30" s="14"/>
    </row>
    <row r="31" spans="1:19" ht="16.899999999999999" customHeight="1" thickBot="1" x14ac:dyDescent="0.25">
      <c r="A31" s="275"/>
      <c r="B31" s="205"/>
      <c r="C31" s="207"/>
      <c r="D31" s="157"/>
      <c r="E31" s="160"/>
      <c r="F31" s="154"/>
      <c r="G31" s="19" t="s">
        <v>8</v>
      </c>
      <c r="H31" s="34">
        <f>H29</f>
        <v>3.7</v>
      </c>
      <c r="I31" s="32">
        <f>I29</f>
        <v>3.7</v>
      </c>
      <c r="J31" s="34">
        <f>J29</f>
        <v>3.6</v>
      </c>
      <c r="K31" s="184"/>
      <c r="L31" s="116"/>
      <c r="M31" s="110"/>
      <c r="N31" s="151"/>
      <c r="O31" s="152"/>
      <c r="P31" s="15"/>
      <c r="Q31" s="14"/>
      <c r="R31" s="14"/>
      <c r="S31" s="14"/>
    </row>
    <row r="32" spans="1:19" ht="39.6" customHeight="1" x14ac:dyDescent="0.2">
      <c r="A32" s="274" t="s">
        <v>7</v>
      </c>
      <c r="B32" s="204" t="s">
        <v>9</v>
      </c>
      <c r="C32" s="206" t="s">
        <v>76</v>
      </c>
      <c r="D32" s="155" t="s">
        <v>77</v>
      </c>
      <c r="E32" s="158" t="s">
        <v>25</v>
      </c>
      <c r="F32" s="153">
        <v>7</v>
      </c>
      <c r="G32" s="60" t="s">
        <v>27</v>
      </c>
      <c r="H32" s="35">
        <v>30</v>
      </c>
      <c r="I32" s="30">
        <v>30</v>
      </c>
      <c r="J32" s="35">
        <v>0</v>
      </c>
      <c r="K32" s="182" t="s">
        <v>85</v>
      </c>
      <c r="L32" s="114">
        <v>2</v>
      </c>
      <c r="M32" s="115">
        <v>0</v>
      </c>
      <c r="N32" s="166" t="s">
        <v>97</v>
      </c>
      <c r="O32" s="167"/>
      <c r="P32" s="15"/>
      <c r="Q32" s="14"/>
      <c r="R32" s="14"/>
      <c r="S32" s="14"/>
    </row>
    <row r="33" spans="1:35" ht="67.900000000000006" customHeight="1" thickBot="1" x14ac:dyDescent="0.25">
      <c r="A33" s="275"/>
      <c r="B33" s="205"/>
      <c r="C33" s="207"/>
      <c r="D33" s="157"/>
      <c r="E33" s="160"/>
      <c r="F33" s="154"/>
      <c r="G33" s="19" t="s">
        <v>8</v>
      </c>
      <c r="H33" s="34">
        <f>H32</f>
        <v>30</v>
      </c>
      <c r="I33" s="32">
        <f>I32</f>
        <v>30</v>
      </c>
      <c r="J33" s="34">
        <f>J32</f>
        <v>0</v>
      </c>
      <c r="K33" s="318"/>
      <c r="L33" s="129"/>
      <c r="M33" s="128"/>
      <c r="N33" s="168"/>
      <c r="O33" s="169"/>
      <c r="P33" s="15"/>
      <c r="Q33" s="14"/>
      <c r="R33" s="14"/>
      <c r="S33" s="14"/>
    </row>
    <row r="34" spans="1:35" ht="17.45" customHeight="1" x14ac:dyDescent="0.2">
      <c r="A34" s="274" t="s">
        <v>7</v>
      </c>
      <c r="B34" s="204" t="s">
        <v>9</v>
      </c>
      <c r="C34" s="206" t="s">
        <v>89</v>
      </c>
      <c r="D34" s="155" t="s">
        <v>90</v>
      </c>
      <c r="E34" s="158" t="s">
        <v>25</v>
      </c>
      <c r="F34" s="153">
        <v>7</v>
      </c>
      <c r="G34" s="60" t="s">
        <v>71</v>
      </c>
      <c r="H34" s="35">
        <v>0</v>
      </c>
      <c r="I34" s="30">
        <v>90</v>
      </c>
      <c r="J34" s="35">
        <v>47.3</v>
      </c>
      <c r="K34" s="182"/>
      <c r="L34" s="46"/>
      <c r="M34" s="130"/>
      <c r="N34" s="166" t="s">
        <v>100</v>
      </c>
      <c r="O34" s="167"/>
      <c r="P34" s="15"/>
      <c r="Q34" s="14"/>
      <c r="R34" s="14"/>
      <c r="S34" s="14"/>
    </row>
    <row r="35" spans="1:35" ht="27.6" customHeight="1" thickBot="1" x14ac:dyDescent="0.25">
      <c r="A35" s="275"/>
      <c r="B35" s="205"/>
      <c r="C35" s="207"/>
      <c r="D35" s="157"/>
      <c r="E35" s="160"/>
      <c r="F35" s="154"/>
      <c r="G35" s="19" t="s">
        <v>8</v>
      </c>
      <c r="H35" s="34">
        <f>H34</f>
        <v>0</v>
      </c>
      <c r="I35" s="32">
        <f>I34</f>
        <v>90</v>
      </c>
      <c r="J35" s="34">
        <f>J34</f>
        <v>47.3</v>
      </c>
      <c r="K35" s="318"/>
      <c r="L35" s="131"/>
      <c r="M35" s="132"/>
      <c r="N35" s="168"/>
      <c r="O35" s="169"/>
      <c r="P35" s="15"/>
      <c r="Q35" s="14"/>
      <c r="R35" s="14"/>
      <c r="S35" s="14"/>
    </row>
    <row r="36" spans="1:35" ht="13.15" customHeight="1" thickBot="1" x14ac:dyDescent="0.25">
      <c r="A36" s="62" t="s">
        <v>7</v>
      </c>
      <c r="B36" s="20" t="s">
        <v>9</v>
      </c>
      <c r="C36" s="176" t="s">
        <v>10</v>
      </c>
      <c r="D36" s="177"/>
      <c r="E36" s="178"/>
      <c r="F36" s="178"/>
      <c r="G36" s="179"/>
      <c r="H36" s="63">
        <f>H17+H19+H22+H26+H28+H31+H24+H33</f>
        <v>313</v>
      </c>
      <c r="I36" s="63">
        <f>I17+I19+I22+I26+I28+I31+I24+I33+I35</f>
        <v>403</v>
      </c>
      <c r="J36" s="63">
        <f>J17+J19+J22+J26+J28+J31+J24+J33+J35</f>
        <v>146.1</v>
      </c>
      <c r="K36" s="103"/>
      <c r="L36" s="100"/>
      <c r="M36" s="100"/>
      <c r="N36" s="170"/>
      <c r="O36" s="171"/>
      <c r="P36" s="15"/>
      <c r="Q36" s="14"/>
      <c r="R36" s="14"/>
      <c r="S36" s="14"/>
    </row>
    <row r="37" spans="1:35" ht="11.45" customHeight="1" thickBot="1" x14ac:dyDescent="0.25">
      <c r="A37" s="16" t="s">
        <v>7</v>
      </c>
      <c r="B37" s="180" t="s">
        <v>11</v>
      </c>
      <c r="C37" s="181"/>
      <c r="D37" s="181"/>
      <c r="E37" s="181"/>
      <c r="F37" s="181"/>
      <c r="G37" s="181"/>
      <c r="H37" s="64">
        <f>H36+H14</f>
        <v>323</v>
      </c>
      <c r="I37" s="64">
        <f>I36+I14</f>
        <v>413</v>
      </c>
      <c r="J37" s="64">
        <f>J36+J14</f>
        <v>151.9</v>
      </c>
      <c r="K37" s="104"/>
      <c r="L37" s="105"/>
      <c r="M37" s="105"/>
      <c r="N37" s="172"/>
      <c r="O37" s="173"/>
      <c r="P37" s="15"/>
      <c r="Q37" s="14"/>
      <c r="R37" s="14"/>
      <c r="S37" s="14"/>
    </row>
    <row r="38" spans="1:35" ht="13.5" customHeight="1" thickBot="1" x14ac:dyDescent="0.25">
      <c r="A38" s="65" t="s">
        <v>7</v>
      </c>
      <c r="B38" s="201" t="s">
        <v>12</v>
      </c>
      <c r="C38" s="201"/>
      <c r="D38" s="201"/>
      <c r="E38" s="201"/>
      <c r="F38" s="201"/>
      <c r="G38" s="201"/>
      <c r="H38" s="66">
        <f>H37*1</f>
        <v>323</v>
      </c>
      <c r="I38" s="66">
        <f t="shared" ref="I38:J38" si="5">I37*1</f>
        <v>413</v>
      </c>
      <c r="J38" s="66">
        <f t="shared" si="5"/>
        <v>151.9</v>
      </c>
      <c r="K38" s="199"/>
      <c r="L38" s="200"/>
      <c r="M38" s="200"/>
      <c r="N38" s="174"/>
      <c r="O38" s="175"/>
      <c r="P38" s="14"/>
      <c r="Q38" s="14"/>
      <c r="R38" s="14"/>
      <c r="S38" s="14"/>
    </row>
    <row r="39" spans="1:35" s="8" customFormat="1" ht="10.9" customHeight="1" x14ac:dyDescent="0.2">
      <c r="A39" s="53"/>
      <c r="B39" s="54"/>
      <c r="C39" s="54"/>
      <c r="D39" s="54"/>
      <c r="E39" s="54"/>
      <c r="F39" s="55"/>
      <c r="G39" s="56"/>
      <c r="H39" s="56"/>
      <c r="I39" s="56"/>
      <c r="J39" s="56"/>
      <c r="K39" s="57"/>
      <c r="L39" s="57"/>
      <c r="M39" s="57"/>
      <c r="N39" s="58"/>
      <c r="O39" s="58"/>
      <c r="P39" s="9"/>
      <c r="Q39" s="9"/>
      <c r="R39" s="9"/>
      <c r="S39" s="9"/>
      <c r="T39" s="7"/>
      <c r="U39" s="7"/>
      <c r="V39" s="7"/>
      <c r="W39" s="7"/>
      <c r="X39" s="7"/>
      <c r="Y39" s="7"/>
      <c r="Z39" s="7"/>
      <c r="AA39" s="7"/>
      <c r="AB39" s="7"/>
      <c r="AC39" s="7"/>
      <c r="AD39" s="7"/>
      <c r="AE39" s="7"/>
      <c r="AF39" s="7"/>
      <c r="AG39" s="7"/>
      <c r="AH39" s="7"/>
      <c r="AI39" s="7"/>
    </row>
    <row r="40" spans="1:35" s="8" customFormat="1" ht="10.9" customHeight="1" x14ac:dyDescent="0.2">
      <c r="A40" s="53"/>
      <c r="B40" s="54"/>
      <c r="C40" s="54"/>
      <c r="D40" s="54"/>
      <c r="E40" s="54"/>
      <c r="F40" s="55"/>
      <c r="G40" s="56"/>
      <c r="H40" s="56"/>
      <c r="I40" s="56"/>
      <c r="J40" s="56"/>
      <c r="K40" s="57"/>
      <c r="L40" s="57"/>
      <c r="M40" s="57"/>
      <c r="N40" s="58"/>
      <c r="O40" s="58"/>
      <c r="P40" s="9"/>
      <c r="Q40" s="9"/>
      <c r="R40" s="9"/>
      <c r="S40" s="9"/>
      <c r="T40" s="7"/>
      <c r="U40" s="7"/>
      <c r="V40" s="7"/>
      <c r="W40" s="7"/>
      <c r="X40" s="7"/>
      <c r="Y40" s="7"/>
      <c r="Z40" s="7"/>
      <c r="AA40" s="7"/>
      <c r="AB40" s="7"/>
      <c r="AC40" s="7"/>
      <c r="AD40" s="7"/>
      <c r="AE40" s="7"/>
      <c r="AF40" s="7"/>
      <c r="AG40" s="7"/>
      <c r="AH40" s="7"/>
      <c r="AI40" s="7"/>
    </row>
    <row r="41" spans="1:35" s="8" customFormat="1" ht="10.9" customHeight="1" x14ac:dyDescent="0.2">
      <c r="A41" s="53"/>
      <c r="B41" s="54"/>
      <c r="C41" s="54"/>
      <c r="D41" s="54"/>
      <c r="E41" s="54"/>
      <c r="F41" s="55"/>
      <c r="G41" s="56"/>
      <c r="H41" s="56"/>
      <c r="I41" s="56"/>
      <c r="J41" s="56"/>
      <c r="K41" s="57"/>
      <c r="L41" s="57"/>
      <c r="M41" s="57"/>
      <c r="N41" s="58"/>
      <c r="O41" s="58"/>
      <c r="P41" s="9"/>
      <c r="Q41" s="9"/>
      <c r="R41" s="9"/>
      <c r="S41" s="9"/>
      <c r="T41" s="7"/>
      <c r="U41" s="7"/>
      <c r="V41" s="7"/>
      <c r="W41" s="7"/>
      <c r="X41" s="7"/>
      <c r="Y41" s="7"/>
      <c r="Z41" s="7"/>
      <c r="AA41" s="7"/>
      <c r="AB41" s="7"/>
      <c r="AC41" s="7"/>
      <c r="AD41" s="7"/>
      <c r="AE41" s="7"/>
      <c r="AF41" s="7"/>
      <c r="AG41" s="7"/>
      <c r="AH41" s="7"/>
      <c r="AI41" s="7"/>
    </row>
    <row r="42" spans="1:35" s="8" customFormat="1" ht="10.9" customHeight="1" x14ac:dyDescent="0.2">
      <c r="A42" s="53"/>
      <c r="B42" s="54"/>
      <c r="C42" s="54"/>
      <c r="D42" s="54"/>
      <c r="E42" s="54"/>
      <c r="F42" s="55"/>
      <c r="G42" s="56"/>
      <c r="H42" s="56"/>
      <c r="I42" s="56"/>
      <c r="J42" s="56"/>
      <c r="K42" s="57"/>
      <c r="L42" s="57"/>
      <c r="M42" s="57"/>
      <c r="N42" s="58"/>
      <c r="O42" s="58"/>
      <c r="P42" s="9"/>
      <c r="Q42" s="9"/>
      <c r="R42" s="9"/>
      <c r="S42" s="9"/>
      <c r="T42" s="7"/>
      <c r="U42" s="7"/>
      <c r="V42" s="7"/>
      <c r="W42" s="7"/>
      <c r="X42" s="7"/>
      <c r="Y42" s="7"/>
      <c r="Z42" s="7"/>
      <c r="AA42" s="7"/>
      <c r="AB42" s="7"/>
      <c r="AC42" s="7"/>
      <c r="AD42" s="7"/>
      <c r="AE42" s="7"/>
      <c r="AF42" s="7"/>
      <c r="AG42" s="7"/>
      <c r="AH42" s="7"/>
      <c r="AI42" s="7"/>
    </row>
    <row r="43" spans="1:35" s="8" customFormat="1" ht="14.25" customHeight="1" thickBot="1" x14ac:dyDescent="0.25">
      <c r="A43" s="53"/>
      <c r="B43" s="54"/>
      <c r="C43" s="93"/>
      <c r="D43" s="94"/>
      <c r="E43" s="95"/>
      <c r="F43" s="185" t="s">
        <v>13</v>
      </c>
      <c r="G43" s="186"/>
      <c r="H43" s="186"/>
      <c r="I43" s="186"/>
      <c r="J43" s="186"/>
      <c r="K43" s="57"/>
      <c r="L43" s="57"/>
      <c r="M43" s="57"/>
      <c r="N43" s="58"/>
      <c r="O43" s="58"/>
      <c r="P43" s="9"/>
      <c r="Q43" s="9"/>
      <c r="R43" s="9"/>
      <c r="S43" s="9"/>
      <c r="T43" s="7"/>
      <c r="U43" s="7"/>
      <c r="V43" s="7"/>
      <c r="W43" s="7"/>
      <c r="X43" s="7"/>
      <c r="Y43" s="7"/>
      <c r="Z43" s="7"/>
      <c r="AA43" s="7"/>
      <c r="AB43" s="7"/>
      <c r="AC43" s="7"/>
      <c r="AD43" s="7"/>
      <c r="AE43" s="7"/>
      <c r="AF43" s="7"/>
      <c r="AG43" s="7"/>
      <c r="AH43" s="7"/>
      <c r="AI43" s="7"/>
    </row>
    <row r="44" spans="1:35" s="8" customFormat="1" ht="84.6" customHeight="1" thickBot="1" x14ac:dyDescent="0.25">
      <c r="A44" s="53"/>
      <c r="B44" s="54"/>
      <c r="C44" s="188" t="s">
        <v>14</v>
      </c>
      <c r="D44" s="189"/>
      <c r="E44" s="189"/>
      <c r="F44" s="189"/>
      <c r="G44" s="190"/>
      <c r="H44" s="67" t="s">
        <v>86</v>
      </c>
      <c r="I44" s="68" t="s">
        <v>87</v>
      </c>
      <c r="J44" s="68" t="s">
        <v>88</v>
      </c>
      <c r="K44" s="57"/>
      <c r="L44" s="57"/>
      <c r="M44" s="57"/>
      <c r="N44" s="58"/>
      <c r="O44" s="58"/>
      <c r="P44" s="9"/>
      <c r="Q44" s="9"/>
      <c r="R44" s="9"/>
      <c r="S44" s="9"/>
      <c r="T44" s="7"/>
      <c r="U44" s="7"/>
      <c r="V44" s="7"/>
      <c r="W44" s="7"/>
      <c r="X44" s="7"/>
      <c r="Y44" s="7"/>
      <c r="Z44" s="7"/>
      <c r="AA44" s="7"/>
      <c r="AB44" s="7"/>
      <c r="AC44" s="7"/>
      <c r="AD44" s="7"/>
      <c r="AE44" s="7"/>
      <c r="AF44" s="7"/>
      <c r="AG44" s="7"/>
      <c r="AH44" s="7"/>
      <c r="AI44" s="7"/>
    </row>
    <row r="45" spans="1:35" ht="13.5" thickBot="1" x14ac:dyDescent="0.25">
      <c r="A45" s="90"/>
      <c r="B45" s="90"/>
      <c r="C45" s="162" t="s">
        <v>15</v>
      </c>
      <c r="D45" s="163"/>
      <c r="E45" s="163"/>
      <c r="F45" s="163"/>
      <c r="G45" s="164"/>
      <c r="H45" s="69">
        <f>H46+H47+H48+H51+H49+H50</f>
        <v>323</v>
      </c>
      <c r="I45" s="69">
        <f t="shared" ref="I45:J45" si="6">I46+I47+I48+I51+I49+I50</f>
        <v>413</v>
      </c>
      <c r="J45" s="78">
        <f t="shared" si="6"/>
        <v>151.89999999999998</v>
      </c>
      <c r="K45" s="90"/>
      <c r="L45" s="91"/>
      <c r="M45" s="90"/>
      <c r="N45" s="92"/>
      <c r="O45" s="92"/>
    </row>
    <row r="46" spans="1:35" ht="12.6" customHeight="1" x14ac:dyDescent="0.2">
      <c r="A46" s="90"/>
      <c r="B46" s="90"/>
      <c r="C46" s="133" t="s">
        <v>62</v>
      </c>
      <c r="D46" s="134"/>
      <c r="E46" s="134"/>
      <c r="F46" s="134"/>
      <c r="G46" s="135"/>
      <c r="H46" s="70">
        <v>60</v>
      </c>
      <c r="I46" s="71">
        <f>I34+I23</f>
        <v>150</v>
      </c>
      <c r="J46" s="71">
        <f>J34+J23</f>
        <v>52.3</v>
      </c>
      <c r="K46" s="90"/>
      <c r="L46" s="91"/>
      <c r="M46" s="90"/>
      <c r="N46" s="92"/>
      <c r="O46" s="92"/>
    </row>
    <row r="47" spans="1:35" ht="12" customHeight="1" x14ac:dyDescent="0.2">
      <c r="A47" s="90"/>
      <c r="B47" s="90"/>
      <c r="C47" s="136" t="s">
        <v>68</v>
      </c>
      <c r="D47" s="137"/>
      <c r="E47" s="137"/>
      <c r="F47" s="137"/>
      <c r="G47" s="138"/>
      <c r="H47" s="72">
        <v>263</v>
      </c>
      <c r="I47" s="73">
        <f>I33+I31+I28+I26+I22+I19+I17+I13+I10</f>
        <v>263</v>
      </c>
      <c r="J47" s="73">
        <f>J33+J31+J28+J26+J22+J19+J17+J13+J10</f>
        <v>99.6</v>
      </c>
      <c r="K47" s="90"/>
      <c r="L47" s="91"/>
      <c r="M47" s="90"/>
      <c r="N47" s="92"/>
      <c r="O47" s="92"/>
    </row>
    <row r="48" spans="1:35" ht="10.9" customHeight="1" x14ac:dyDescent="0.2">
      <c r="A48" s="90"/>
      <c r="B48" s="90"/>
      <c r="C48" s="136" t="s">
        <v>63</v>
      </c>
      <c r="D48" s="139"/>
      <c r="E48" s="139"/>
      <c r="F48" s="139"/>
      <c r="G48" s="140"/>
      <c r="H48" s="72"/>
      <c r="I48" s="73"/>
      <c r="J48" s="73"/>
      <c r="K48" s="90"/>
      <c r="L48" s="91"/>
      <c r="M48" s="90"/>
      <c r="N48" s="92"/>
      <c r="O48" s="92"/>
    </row>
    <row r="49" spans="1:15" ht="12" customHeight="1" x14ac:dyDescent="0.2">
      <c r="A49" s="90"/>
      <c r="B49" s="90"/>
      <c r="C49" s="133" t="s">
        <v>64</v>
      </c>
      <c r="D49" s="134"/>
      <c r="E49" s="134"/>
      <c r="F49" s="134"/>
      <c r="G49" s="141"/>
      <c r="H49" s="74"/>
      <c r="I49" s="75"/>
      <c r="J49" s="75"/>
      <c r="K49" s="90"/>
      <c r="L49" s="91"/>
      <c r="M49" s="90"/>
      <c r="N49" s="92"/>
      <c r="O49" s="92"/>
    </row>
    <row r="50" spans="1:15" ht="12.75" x14ac:dyDescent="0.2">
      <c r="A50" s="90"/>
      <c r="B50" s="90"/>
      <c r="C50" s="142" t="s">
        <v>65</v>
      </c>
      <c r="D50" s="143"/>
      <c r="E50" s="143"/>
      <c r="F50" s="143"/>
      <c r="G50" s="144"/>
      <c r="H50" s="74"/>
      <c r="I50" s="75"/>
      <c r="J50" s="75"/>
      <c r="K50" s="90"/>
      <c r="L50" s="91"/>
      <c r="M50" s="90"/>
      <c r="N50" s="92"/>
      <c r="O50" s="92"/>
    </row>
    <row r="51" spans="1:15" ht="13.5" thickBot="1" x14ac:dyDescent="0.25">
      <c r="A51" s="90"/>
      <c r="B51" s="90"/>
      <c r="C51" s="136" t="s">
        <v>66</v>
      </c>
      <c r="D51" s="137"/>
      <c r="E51" s="137"/>
      <c r="F51" s="137"/>
      <c r="G51" s="138"/>
      <c r="H51" s="74"/>
      <c r="I51" s="75"/>
      <c r="J51" s="75"/>
      <c r="K51" s="90"/>
      <c r="L51" s="91"/>
      <c r="M51" s="90"/>
      <c r="N51" s="92"/>
      <c r="O51" s="92"/>
    </row>
    <row r="52" spans="1:15" ht="12.6" customHeight="1" thickBot="1" x14ac:dyDescent="0.25">
      <c r="A52" s="90"/>
      <c r="B52" s="90"/>
      <c r="C52" s="162" t="s">
        <v>16</v>
      </c>
      <c r="D52" s="163"/>
      <c r="E52" s="163"/>
      <c r="F52" s="163"/>
      <c r="G52" s="164"/>
      <c r="H52" s="76">
        <f>H53*1</f>
        <v>0</v>
      </c>
      <c r="I52" s="76">
        <f t="shared" ref="I52:J52" si="7">I53*1</f>
        <v>0</v>
      </c>
      <c r="J52" s="79">
        <f t="shared" si="7"/>
        <v>0</v>
      </c>
      <c r="K52" s="90"/>
      <c r="L52" s="91"/>
      <c r="M52" s="90"/>
      <c r="N52" s="92"/>
      <c r="O52" s="92"/>
    </row>
    <row r="53" spans="1:15" ht="13.5" thickBot="1" x14ac:dyDescent="0.25">
      <c r="A53" s="90"/>
      <c r="B53" s="90"/>
      <c r="C53" s="191" t="s">
        <v>67</v>
      </c>
      <c r="D53" s="192"/>
      <c r="E53" s="192"/>
      <c r="F53" s="192"/>
      <c r="G53" s="193"/>
      <c r="H53" s="74"/>
      <c r="I53" s="75"/>
      <c r="J53" s="75"/>
      <c r="K53" s="90"/>
      <c r="L53" s="91"/>
      <c r="M53" s="90"/>
      <c r="N53" s="92"/>
      <c r="O53" s="92"/>
    </row>
    <row r="54" spans="1:15" ht="13.15" customHeight="1" thickBot="1" x14ac:dyDescent="0.25">
      <c r="A54" s="90"/>
      <c r="B54" s="90"/>
      <c r="C54" s="194" t="s">
        <v>17</v>
      </c>
      <c r="D54" s="195"/>
      <c r="E54" s="195"/>
      <c r="F54" s="195"/>
      <c r="G54" s="196"/>
      <c r="H54" s="77">
        <f>H52+H45</f>
        <v>323</v>
      </c>
      <c r="I54" s="77">
        <f t="shared" ref="I54:J54" si="8">I52+I45</f>
        <v>413</v>
      </c>
      <c r="J54" s="80">
        <f t="shared" si="8"/>
        <v>151.89999999999998</v>
      </c>
      <c r="K54" s="90"/>
      <c r="L54" s="91"/>
      <c r="M54" s="90"/>
      <c r="N54" s="92"/>
      <c r="O54" s="92"/>
    </row>
  </sheetData>
  <mergeCells count="122">
    <mergeCell ref="K32:K33"/>
    <mergeCell ref="A34:A35"/>
    <mergeCell ref="B34:B35"/>
    <mergeCell ref="C34:C35"/>
    <mergeCell ref="D34:D35"/>
    <mergeCell ref="E34:E35"/>
    <mergeCell ref="F34:F35"/>
    <mergeCell ref="K34:K35"/>
    <mergeCell ref="N34:O35"/>
    <mergeCell ref="A29:A31"/>
    <mergeCell ref="B29:B31"/>
    <mergeCell ref="C29:C31"/>
    <mergeCell ref="A32:A33"/>
    <mergeCell ref="B32:B33"/>
    <mergeCell ref="C32:C33"/>
    <mergeCell ref="D32:D33"/>
    <mergeCell ref="E32:E33"/>
    <mergeCell ref="F32:F33"/>
    <mergeCell ref="E23:E24"/>
    <mergeCell ref="E4:E6"/>
    <mergeCell ref="F4:F6"/>
    <mergeCell ref="C15:M15"/>
    <mergeCell ref="I5:I6"/>
    <mergeCell ref="C14:G14"/>
    <mergeCell ref="C9:C10"/>
    <mergeCell ref="D9:D10"/>
    <mergeCell ref="K5:K6"/>
    <mergeCell ref="K11:K12"/>
    <mergeCell ref="F11:F13"/>
    <mergeCell ref="M11:M12"/>
    <mergeCell ref="L11:L12"/>
    <mergeCell ref="G4:G6"/>
    <mergeCell ref="H5:H6"/>
    <mergeCell ref="C11:C13"/>
    <mergeCell ref="D11:D13"/>
    <mergeCell ref="E11:E13"/>
    <mergeCell ref="K23:K24"/>
    <mergeCell ref="L5:M5"/>
    <mergeCell ref="K4:M4"/>
    <mergeCell ref="D16:D17"/>
    <mergeCell ref="B11:B13"/>
    <mergeCell ref="A27:A28"/>
    <mergeCell ref="D25:D26"/>
    <mergeCell ref="A20:A22"/>
    <mergeCell ref="B20:B22"/>
    <mergeCell ref="C20:C22"/>
    <mergeCell ref="A18:A19"/>
    <mergeCell ref="D18:D19"/>
    <mergeCell ref="B18:B19"/>
    <mergeCell ref="D23:D24"/>
    <mergeCell ref="A4:A6"/>
    <mergeCell ref="B4:B6"/>
    <mergeCell ref="C4:C6"/>
    <mergeCell ref="D4:D6"/>
    <mergeCell ref="A9:A10"/>
    <mergeCell ref="B9:B10"/>
    <mergeCell ref="N20:O22"/>
    <mergeCell ref="N9:O10"/>
    <mergeCell ref="C8:M8"/>
    <mergeCell ref="E9:E10"/>
    <mergeCell ref="F9:F10"/>
    <mergeCell ref="N7:O8"/>
    <mergeCell ref="N14:O15"/>
    <mergeCell ref="B7:M7"/>
    <mergeCell ref="K20:K22"/>
    <mergeCell ref="C16:C17"/>
    <mergeCell ref="N11:O13"/>
    <mergeCell ref="D20:D22"/>
    <mergeCell ref="E16:E17"/>
    <mergeCell ref="E18:E19"/>
    <mergeCell ref="N18:O19"/>
    <mergeCell ref="A16:A17"/>
    <mergeCell ref="B16:B17"/>
    <mergeCell ref="A11:A13"/>
    <mergeCell ref="N23:O24"/>
    <mergeCell ref="C52:G52"/>
    <mergeCell ref="C53:G53"/>
    <mergeCell ref="C54:G54"/>
    <mergeCell ref="I1:M1"/>
    <mergeCell ref="K38:M38"/>
    <mergeCell ref="B38:G38"/>
    <mergeCell ref="E25:E26"/>
    <mergeCell ref="F25:F26"/>
    <mergeCell ref="B27:B28"/>
    <mergeCell ref="C27:C28"/>
    <mergeCell ref="D27:D28"/>
    <mergeCell ref="E27:E28"/>
    <mergeCell ref="H4:J4"/>
    <mergeCell ref="E20:E22"/>
    <mergeCell ref="F20:F22"/>
    <mergeCell ref="F16:F17"/>
    <mergeCell ref="F18:F19"/>
    <mergeCell ref="D3:I3"/>
    <mergeCell ref="J5:J6"/>
    <mergeCell ref="D2:O2"/>
    <mergeCell ref="N16:O17"/>
    <mergeCell ref="O4:O6"/>
    <mergeCell ref="N4:N6"/>
    <mergeCell ref="C46:G46"/>
    <mergeCell ref="C47:G47"/>
    <mergeCell ref="C48:G48"/>
    <mergeCell ref="C49:G49"/>
    <mergeCell ref="C50:G50"/>
    <mergeCell ref="C51:G51"/>
    <mergeCell ref="C18:C19"/>
    <mergeCell ref="N29:O31"/>
    <mergeCell ref="F27:F28"/>
    <mergeCell ref="D29:D31"/>
    <mergeCell ref="E29:E31"/>
    <mergeCell ref="F29:F31"/>
    <mergeCell ref="C45:G45"/>
    <mergeCell ref="N25:O26"/>
    <mergeCell ref="N27:O28"/>
    <mergeCell ref="N36:O38"/>
    <mergeCell ref="C36:G36"/>
    <mergeCell ref="B37:G37"/>
    <mergeCell ref="K29:K31"/>
    <mergeCell ref="F43:J43"/>
    <mergeCell ref="K25:K26"/>
    <mergeCell ref="F23:F24"/>
    <mergeCell ref="N32:O33"/>
    <mergeCell ref="C44:G44"/>
  </mergeCells>
  <phoneticPr fontId="1" type="noConversion"/>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E9" sqref="E9"/>
    </sheetView>
  </sheetViews>
  <sheetFormatPr defaultRowHeight="12.75" x14ac:dyDescent="0.2"/>
  <cols>
    <col min="2" max="2" width="14.85546875" customWidth="1"/>
    <col min="3" max="3" width="43.5703125" customWidth="1"/>
  </cols>
  <sheetData>
    <row r="2" spans="2:3" ht="13.5" thickBot="1" x14ac:dyDescent="0.25">
      <c r="C2" t="s">
        <v>18</v>
      </c>
    </row>
    <row r="3" spans="2:3" ht="32.25" thickBot="1" x14ac:dyDescent="0.25">
      <c r="B3" s="37" t="s">
        <v>34</v>
      </c>
      <c r="C3" s="38" t="s">
        <v>35</v>
      </c>
    </row>
    <row r="4" spans="2:3" ht="15.75" x14ac:dyDescent="0.2">
      <c r="B4" s="39">
        <v>0</v>
      </c>
      <c r="C4" s="40" t="s">
        <v>36</v>
      </c>
    </row>
    <row r="5" spans="2:3" ht="15.75" x14ac:dyDescent="0.2">
      <c r="B5" s="41">
        <v>1</v>
      </c>
      <c r="C5" s="42" t="s">
        <v>37</v>
      </c>
    </row>
    <row r="6" spans="2:3" ht="15.75" x14ac:dyDescent="0.2">
      <c r="B6" s="41">
        <v>2</v>
      </c>
      <c r="C6" s="42" t="s">
        <v>38</v>
      </c>
    </row>
    <row r="7" spans="2:3" ht="15.75" x14ac:dyDescent="0.2">
      <c r="B7" s="41">
        <v>3</v>
      </c>
      <c r="C7" s="42" t="s">
        <v>39</v>
      </c>
    </row>
    <row r="8" spans="2:3" ht="15.75" x14ac:dyDescent="0.2">
      <c r="B8" s="41">
        <v>4</v>
      </c>
      <c r="C8" s="42" t="s">
        <v>40</v>
      </c>
    </row>
    <row r="9" spans="2:3" ht="15.75" x14ac:dyDescent="0.2">
      <c r="B9" s="41">
        <v>5</v>
      </c>
      <c r="C9" s="42" t="s">
        <v>41</v>
      </c>
    </row>
    <row r="10" spans="2:3" ht="15.75" x14ac:dyDescent="0.2">
      <c r="B10" s="41">
        <v>6</v>
      </c>
      <c r="C10" s="42" t="s">
        <v>42</v>
      </c>
    </row>
    <row r="11" spans="2:3" ht="15.75" x14ac:dyDescent="0.2">
      <c r="B11" s="41">
        <v>7</v>
      </c>
      <c r="C11" s="42" t="s">
        <v>43</v>
      </c>
    </row>
    <row r="12" spans="2:3" ht="15.75" x14ac:dyDescent="0.2">
      <c r="B12" s="41">
        <v>8</v>
      </c>
      <c r="C12" s="42" t="s">
        <v>44</v>
      </c>
    </row>
    <row r="13" spans="2:3" ht="15.75" x14ac:dyDescent="0.2">
      <c r="B13" s="41">
        <v>9</v>
      </c>
      <c r="C13" s="42" t="s">
        <v>45</v>
      </c>
    </row>
    <row r="14" spans="2:3" ht="15.75" x14ac:dyDescent="0.2">
      <c r="B14" s="41">
        <v>10</v>
      </c>
      <c r="C14" s="42" t="s">
        <v>46</v>
      </c>
    </row>
    <row r="15" spans="2:3" ht="15.75" x14ac:dyDescent="0.2">
      <c r="B15" s="41">
        <v>11</v>
      </c>
      <c r="C15" s="42" t="s">
        <v>101</v>
      </c>
    </row>
    <row r="16" spans="2:3" ht="15.75" x14ac:dyDescent="0.2">
      <c r="B16" s="41">
        <v>12</v>
      </c>
      <c r="C16" s="42" t="s">
        <v>102</v>
      </c>
    </row>
    <row r="17" spans="2:3" ht="15.75" x14ac:dyDescent="0.2">
      <c r="B17" s="41">
        <v>13</v>
      </c>
      <c r="C17" s="42" t="s">
        <v>47</v>
      </c>
    </row>
    <row r="18" spans="2:3" ht="15.75" x14ac:dyDescent="0.2">
      <c r="B18" s="41">
        <v>14</v>
      </c>
      <c r="C18" s="42" t="s">
        <v>48</v>
      </c>
    </row>
    <row r="19" spans="2:3" ht="15.75" x14ac:dyDescent="0.2">
      <c r="B19" s="41">
        <v>15</v>
      </c>
      <c r="C19" s="42" t="s">
        <v>103</v>
      </c>
    </row>
    <row r="20" spans="2:3" ht="15.75" x14ac:dyDescent="0.2">
      <c r="B20" s="41">
        <v>16</v>
      </c>
      <c r="C20" s="42" t="s">
        <v>49</v>
      </c>
    </row>
    <row r="21" spans="2:3" ht="15.75" x14ac:dyDescent="0.2">
      <c r="B21" s="41">
        <v>17</v>
      </c>
      <c r="C21" s="42" t="s">
        <v>50</v>
      </c>
    </row>
    <row r="22" spans="2:3" ht="16.5" thickBot="1" x14ac:dyDescent="0.25">
      <c r="B22" s="43">
        <v>18</v>
      </c>
      <c r="C22" s="44" t="s">
        <v>104</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Priemonių suvestinė</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Daiva Breivienė</cp:lastModifiedBy>
  <cp:lastPrinted>2021-03-05T12:42:10Z</cp:lastPrinted>
  <dcterms:created xsi:type="dcterms:W3CDTF">1996-10-14T23:33:28Z</dcterms:created>
  <dcterms:modified xsi:type="dcterms:W3CDTF">2021-03-22T07:00:42Z</dcterms:modified>
</cp:coreProperties>
</file>