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aiva5\Desktop\My Documents\TARYBA\Sprendimu projektai\Registravimas\"/>
    </mc:Choice>
  </mc:AlternateContent>
  <bookViews>
    <workbookView xWindow="0" yWindow="0" windowWidth="28800" windowHeight="11835"/>
  </bookViews>
  <sheets>
    <sheet name="Priemonių suvestinė" sheetId="2" r:id="rId1"/>
    <sheet name="Priemoniu vykdytoju kodai" sheetId="3" r:id="rId2"/>
  </sheets>
  <calcPr calcId="152511"/>
</workbook>
</file>

<file path=xl/calcChain.xml><?xml version="1.0" encoding="utf-8"?>
<calcChain xmlns="http://schemas.openxmlformats.org/spreadsheetml/2006/main">
  <c r="I55" i="2" l="1"/>
  <c r="J55" i="2"/>
  <c r="H55" i="2"/>
  <c r="I48" i="2" l="1"/>
  <c r="I49" i="2" s="1"/>
  <c r="J48" i="2"/>
  <c r="J49" i="2" s="1"/>
  <c r="H48" i="2"/>
  <c r="H49" i="2" s="1"/>
  <c r="J60" i="2" l="1"/>
  <c r="I60" i="2"/>
  <c r="I62" i="2" s="1"/>
  <c r="H60" i="2"/>
  <c r="J62" i="2" l="1"/>
  <c r="H62" i="2"/>
  <c r="J47" i="2" l="1"/>
  <c r="I47" i="2"/>
  <c r="H47" i="2"/>
  <c r="J42" i="2"/>
  <c r="I42" i="2"/>
  <c r="H42" i="2"/>
  <c r="I16" i="2"/>
  <c r="J16" i="2"/>
  <c r="H16" i="2"/>
  <c r="I36" i="2" l="1"/>
  <c r="J36" i="2"/>
  <c r="H36" i="2"/>
  <c r="I34" i="2"/>
  <c r="J34" i="2"/>
  <c r="H34" i="2"/>
  <c r="I32" i="2"/>
  <c r="J32" i="2"/>
  <c r="H32" i="2"/>
  <c r="I25" i="2"/>
  <c r="J25" i="2"/>
  <c r="H25" i="2"/>
  <c r="I18" i="2"/>
  <c r="J18" i="2"/>
  <c r="I14" i="2"/>
  <c r="J14" i="2"/>
  <c r="H14" i="2"/>
  <c r="I37" i="2" l="1"/>
  <c r="J37" i="2"/>
  <c r="H37" i="2"/>
  <c r="I19" i="2"/>
  <c r="J19" i="2"/>
  <c r="H27" i="2" l="1"/>
  <c r="H28" i="2" s="1"/>
  <c r="I27" i="2"/>
  <c r="J27" i="2"/>
  <c r="H18" i="2"/>
  <c r="J28" i="2" l="1"/>
  <c r="J38" i="2" s="1"/>
  <c r="J50" i="2" s="1"/>
  <c r="I28" i="2"/>
  <c r="I38" i="2" s="1"/>
  <c r="I50" i="2" s="1"/>
  <c r="H19" i="2"/>
  <c r="H38" i="2" s="1"/>
  <c r="H50" i="2" s="1"/>
</calcChain>
</file>

<file path=xl/sharedStrings.xml><?xml version="1.0" encoding="utf-8"?>
<sst xmlns="http://schemas.openxmlformats.org/spreadsheetml/2006/main" count="211" uniqueCount="116">
  <si>
    <t>Programos tikslo kodas</t>
  </si>
  <si>
    <t>Uždavinio kodas</t>
  </si>
  <si>
    <t>Priemonės kodas</t>
  </si>
  <si>
    <t>Pavadinimas</t>
  </si>
  <si>
    <t>Asignavimų valdytojo kodas</t>
  </si>
  <si>
    <t>Priemonės vykdytojo kodas</t>
  </si>
  <si>
    <t>Finansavimo šaltinis</t>
  </si>
  <si>
    <t>01</t>
  </si>
  <si>
    <t>Iš viso:</t>
  </si>
  <si>
    <t>02</t>
  </si>
  <si>
    <t>Iš viso uždaviniui:</t>
  </si>
  <si>
    <t>Iš viso tikslui:</t>
  </si>
  <si>
    <t xml:space="preserve">Iš viso  programai: </t>
  </si>
  <si>
    <t>Finansavimo šaltinių suvestinė</t>
  </si>
  <si>
    <t>Finansavimo šaltiniai</t>
  </si>
  <si>
    <t>SAVIVALDYBĖS  LĖŠOS, IŠ VISO:</t>
  </si>
  <si>
    <t>KITI ŠALTINIAI, IŠ VISO:</t>
  </si>
  <si>
    <t>IŠ VISO:</t>
  </si>
  <si>
    <t>Priemonių vykdytojų kodų klasifikatorius</t>
  </si>
  <si>
    <t>03</t>
  </si>
  <si>
    <t>04</t>
  </si>
  <si>
    <t>288724610</t>
  </si>
  <si>
    <t>Pakviesta užsienio delegacijų</t>
  </si>
  <si>
    <t>+</t>
  </si>
  <si>
    <t>SB</t>
  </si>
  <si>
    <t>Plėtoti  tarptautinį bendradarbiavimą</t>
  </si>
  <si>
    <t>Skleisti informaciją apie Panevėžio miesto savivaldybės veiklą, sprendimus, projektus, renginius spaudoje, internete, televizijoje, radijuje, socialiniuose tinkluose, leidiniuose ir kt. žiniasklaidos priemonėse</t>
  </si>
  <si>
    <t>Panevėžio, kaip regiono lyderio įvaizdžio formavimas</t>
  </si>
  <si>
    <t>Palaikyti ryšius su užsienio miestais, miestais partneriais, tarptautinėmis organizacijomis</t>
  </si>
  <si>
    <t>Suorganizuoti  vizitai į užsienio šalis</t>
  </si>
  <si>
    <t>Dalyvauta  Baltijos miestų sąjungos komisijų  posėdžiuose</t>
  </si>
  <si>
    <t>Formuoti Savivaldybės firminį stilių, įsigyti suvenyrų, dovanų</t>
  </si>
  <si>
    <t>Vykdyti konkursus, projektus</t>
  </si>
  <si>
    <t>Dalyvauti parodose</t>
  </si>
  <si>
    <t>Įvykdytų konkursų, projektų skaičius</t>
  </si>
  <si>
    <t>Parodų skaičius</t>
  </si>
  <si>
    <t>Paaiškinimai dėl nukrypimų</t>
  </si>
  <si>
    <t>Planuotos reikšmės</t>
  </si>
  <si>
    <t>Faktinės reikšmės</t>
  </si>
  <si>
    <r>
      <t xml:space="preserve">Savivaldybės biudžeto lėšos </t>
    </r>
    <r>
      <rPr>
        <b/>
        <sz val="10"/>
        <rFont val="Times New Roman"/>
        <family val="1"/>
      </rPr>
      <t>SB</t>
    </r>
  </si>
  <si>
    <r>
      <t xml:space="preserve">Paskolos lėšos </t>
    </r>
    <r>
      <rPr>
        <b/>
        <sz val="10"/>
        <rFont val="Times New Roman"/>
        <family val="1"/>
      </rPr>
      <t>P</t>
    </r>
  </si>
  <si>
    <r>
      <t xml:space="preserve">Europos Sąjungos paramos lėšos </t>
    </r>
    <r>
      <rPr>
        <b/>
        <sz val="10"/>
        <rFont val="Times New Roman"/>
        <family val="1"/>
      </rPr>
      <t>ES</t>
    </r>
  </si>
  <si>
    <r>
      <t xml:space="preserve">Kiti finansavimo šaltiniai </t>
    </r>
    <r>
      <rPr>
        <b/>
        <sz val="10"/>
        <rFont val="Times New Roman"/>
        <family val="1"/>
      </rPr>
      <t>Kt</t>
    </r>
  </si>
  <si>
    <t>Asignavimai (tūkst. Eur)</t>
  </si>
  <si>
    <t>Informacija apie pasiektus rezultatus, duomenys apie programai skirtų asignavimų panaudojimo tikslingumą</t>
  </si>
  <si>
    <t>Įgyvendinti Savivaldybės viešųjų ryšių strategiją</t>
  </si>
  <si>
    <t>Atnaujinti Savivaldybės interneto svetainę anglų kalba</t>
  </si>
  <si>
    <t>5</t>
  </si>
  <si>
    <t>Formuoti patrauklaus turizmui miesto įvaizdį</t>
  </si>
  <si>
    <t>Vykdyti Panevėžio miesto turizmo rinkodarą</t>
  </si>
  <si>
    <t>Parengti, išleisti ir platinti turistams skirtą informacinį leidinį apie Panevėžio turizmo objektus</t>
  </si>
  <si>
    <t>Užtikrinti nemokamos informacijos apie turizmo paslaugas teikimą per Panevėžio turizmo informacijos centrą</t>
  </si>
  <si>
    <t>Užtikrintas nuolatinis nemokamos informacijos teikimas miesto svečiams</t>
  </si>
  <si>
    <t>Vykdytojo kodas</t>
  </si>
  <si>
    <t xml:space="preserve">                              Pavadinimas</t>
  </si>
  <si>
    <t>Panevėžio miesto savivaldybės administracija</t>
  </si>
  <si>
    <t>Buhalterinės 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</si>
  <si>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</si>
  <si>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</si>
  <si>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</si>
  <si>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</si>
  <si>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</si>
  <si>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</si>
  <si>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</si>
  <si>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</si>
  <si>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</si>
  <si>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Teisės ir viešosios tvarkos skyrius</t>
  </si>
  <si>
    <t>Teritorijų planavimo ir architektūros skyrius</t>
  </si>
  <si>
    <t>Vidaus administravimo skyrius</t>
  </si>
  <si>
    <t>Viešųjų pirkimų skyrius</t>
  </si>
  <si>
    <t>Vertinimo kriterijus</t>
  </si>
  <si>
    <t>5;4</t>
  </si>
  <si>
    <t>Įsigyta suvenyrų</t>
  </si>
  <si>
    <t xml:space="preserve">0;5; </t>
  </si>
  <si>
    <r>
      <t xml:space="preserve">Valstybės biudžeto lėšos </t>
    </r>
    <r>
      <rPr>
        <b/>
        <sz val="10"/>
        <rFont val="Times New Roman"/>
        <family val="1"/>
      </rPr>
      <t>VB</t>
    </r>
  </si>
  <si>
    <t>RINKODAROS  PROGRAMA (08)</t>
  </si>
  <si>
    <t>PANEVĖŽIO MIESTO SAVIVALDYBĖS 2020 -2022 METŲ VEIKLOS PLANO ĮGYVENDINIMO 2020 METAIS ATASKAITA</t>
  </si>
  <si>
    <t>2020 m. asignavimų patvirtintas planas</t>
  </si>
  <si>
    <t>2020 m. asignavimų patikslintas planas</t>
  </si>
  <si>
    <t>2020 m. panaudotos lėšos (kasinės išlaidos)</t>
  </si>
  <si>
    <t>Turistų skaičiaus Panevėžio mieste didėjimas (proc.)</t>
  </si>
  <si>
    <t>Turistų skaičius Panevėžio mieste (asm.)</t>
  </si>
  <si>
    <t>Pranešimai spaudai, straipsniai, Savivaldybės puslapis spaudoje, vnt.</t>
  </si>
  <si>
    <t>Televizijos, radijo reportažai, vnt.</t>
  </si>
  <si>
    <t>Koordinuoti ir atnaujinti Savivaldybės interneto svetainę, facebuko paskyrą</t>
  </si>
  <si>
    <t>Savivaldybės interneto svetainės facebuko paskyros atnaujinimas, pildymas</t>
  </si>
  <si>
    <t>Fotografijų ir vaizdo medžiagos bazės pildymas</t>
  </si>
  <si>
    <t>Formuoti miesto fotografijų ir vaizdo medžiagą</t>
  </si>
  <si>
    <t>Miesto rinkodaros programos parengimas</t>
  </si>
  <si>
    <t>Miesto pristatymas tarptautinėse parodose, skaičius</t>
  </si>
  <si>
    <t>Išleisti informaciniai leidiniai turistams</t>
  </si>
  <si>
    <t xml:space="preserve">Veikianti turizmo informacijos interneto svetainė ir facebuko paskyra </t>
  </si>
  <si>
    <t>2020 m. asigna-vimų patvir-tintas planas</t>
  </si>
  <si>
    <t>2020 m. asigna-vimų patiks-lintas planas</t>
  </si>
  <si>
    <t>2020 m. panau-dotos lėšos (kasinės išlaidos)</t>
  </si>
  <si>
    <t>Turizmo skatinimo projektai, skaičius</t>
  </si>
  <si>
    <t xml:space="preserve">Per metus parengta apie 1200 pranešimų apie Savivaldybės veiklą, iniciatyvas, projektus ir pan., miesto renginius. Pagal sutartį su miesto dienraščiu "Sekundė" kas savaitę rengiamas "Savivaldybės žinių" puslapis, skelbiama papildoma aktuali informacija. Sudarius sutartis, Savivaldybės informacija ir 3 inicijuoti straipsniai per mėnesį skelbiami naujienų portale www.jp.lt, 3 reportažus per mėnesį parengia GNTV, 4 reportažų - radijo stotis "Pulsas".  Investiciniai miesto projektai, svarbiausios iniciatyvos, infrastruktūros pokyčiai, sėkmės istorijos, svarbesnė Pramonės 4.0 rinkodaros projekto informacija pristatyta www.bns.lt. Atsinaujinančio miesto tema ir Pramonės 4.0 tema atspindėta specialiame dienraščio "Sekundė" išleistame žurnale "Aukštaitijos verslas", taip pat IQ žurnale. Viešintas naujas Bendruomenių iniciatyvų konkursas. </t>
  </si>
  <si>
    <t>Koordinuojama ir pildoma informacija. Naujovė "Facebook" paskyroje - skelbiami investicinius projektus pristatantys vaizdo klipai "Panevėžys atsinaujina". Atnaujinta vizualika, panaudota istorijos funkcija. Sukurtas savivaldybės LinkedIn puslapis.</t>
  </si>
  <si>
    <t xml:space="preserve">Savivaldybės archyvą papildė daugiau kaip 3200 profesionalaus fotografo nuotraukų. Sukurti reprezentaciniai miesto vaizdo klipai pasitelkiant naujiausias technologijas (dronas, 3D turas). </t>
  </si>
  <si>
    <t xml:space="preserve">
Bendradarbiauta su miestais partneriais Rustaviu (Sakartvelas), Vinycia (Ukraina), Liunenu (Vokietija),  Daugpiliu (Latvija), Liublinu (Lenkija), Ramla (Izraelis), Tojohašiu (Japonija), Maramurešo apskritimi (Rumunija) verslo, kultūros, sporto, socialinės rūpybos, švietimo, aplinkosaugos, tvarios plėtros, savivaldos srityse. Buvo tęsiamas bendradarbiavimas su Švedijos institutu, Švedijos vandens institutu ir organizacija „Race for the Baltic“ miestų vandentvarkos srityje. Dalyvauta dviejuose Baltijos miestų sąjungos valdybos posėdžiuose sprendžiant aktualias miestams problemas. Parengti 2 diplomatinio korpuso atstovų vizitai Panevėžyje. Pandemija sąlygojo bendradarbiavimą konferencijų, kongresų, diskusijų forma su užsienio partnerių atstovais virtualioje erdvėje.  </t>
  </si>
  <si>
    <t>Savivaldybės interneto svetainėje www.panevezys.lt teikta informacija anglų k.</t>
  </si>
  <si>
    <t>2020 m. įsigyta dvigupo stiklo puodelių su bambukiniu dangteliu, daugkartinių kaukių, tušinukų, pledų, saldainių, valgomų arbatų, belaidžių ausinių, belaidžių ausinių su išorine baterija, gertuvių su belaidėmis ausinėmis, kalendoriai, šilko skarelės su Satsio Eidrigevičiaus kūriniais.</t>
  </si>
  <si>
    <t>Organizuoti Metų panevėžiečių rinkimai. 
Organizuotas moksleivių fotografijų konkursas "Panevėžys- mano miestas". 
Prisidėta prie LRT projekto "Įdomios atostogos" Panevėžyje.</t>
  </si>
  <si>
    <t xml:space="preserve">Savivaldybė parengė ir administravo bendruomenėms skirtą stendą, pasirūpino dalomąja medžiaga,veiklomis parodoje "EXPO Aukštaitija". </t>
  </si>
  <si>
    <t xml:space="preserve">Parengta, išleista ir platinta informacinė medžiaga lietuvių, anglų  kalbomis apie miesto lankytinus objektus – „Panevėžio miesto gidas“, „Dviračių takų žemėlapis“. </t>
  </si>
  <si>
    <t>Dalyvauta tarptautinėje turizmo ir laisvalaikio parodoje Vilniuje „Adventur 2020“; tarptautinėje turizmo parodoje Rygoje, „Balttour 2020“.</t>
  </si>
  <si>
    <t>-</t>
  </si>
  <si>
    <t>Strateginio planavimo ir finansų skyrius</t>
  </si>
  <si>
    <t>Švietimo skyrius</t>
  </si>
  <si>
    <t>Investicijų projektų skyrius</t>
  </si>
  <si>
    <t>Panevėžio sporto centras</t>
  </si>
  <si>
    <t>5;14;8</t>
  </si>
  <si>
    <t>5; 8;14</t>
  </si>
  <si>
    <t>5;6;12</t>
  </si>
  <si>
    <t>PPA įgyvendino turizmo skatinimo projektą  "Pramoninio turizmo inicijavimas ir vystymas Panevėžyje". Parengta galimybių studija, kuri atskleidė Panevėžio kaip pramoninio turizmo miesto, vystymo ir plėtros galimybes.
Vykdyta pramonės ir turizmo sektoriaus įmonių apklausa – apklausoje dalyvavo 70 įmonių.
Atliktas rinkos tyrimas apklausiant 3 000 respondentų.
Pasiūlyta 30  pramoninio turizmo produktų.
Įgyvendinti 6 pramoninio turizmo produktai.</t>
  </si>
  <si>
    <r>
      <t xml:space="preserve">VšĮ Panevėžio plėtros agentūra (PPA) (nuo 2020 m. sausio 27 d., buvęs Turizmo informacijos centras) per 2020 m. aptarnavo 3161 lankytoją, tarp jų 169 iš 22 pasaulio šalių. Agentūroje informacijos ieškojo lankytojai iš Airijos, Estijos, Italijos, Latvijos, Lenkijos, Slovakijos, Vokietijos ir kt. 
Agentūros Facebook puslapyje informacija pasiekė 920 455 vartotojų, vidutiniškai per mėnesį – apie 76 700. 
Sukurti 11 virtualių maršrutų po Panevėžio miestą „#walk15“ programėlėje. Įgyvendintas „Pramoninio turizmo inicijavimas ir vystymas Panevėžyje“ projektas. Projekto metu sukurti trys pramoninio turizmo maršrutai: „Nepažinti Panevėžio fabrikai“, „Pagaminta Panevėžyje“ ir „Pramonės paveldo pėdsakais“. Parengtas, išleistas ir platintas virtualioje erdvėje informacinis lankstukas lietuvių ir anglų kalbomis „Atraskite pramoninį Panevėžį“. </t>
    </r>
    <r>
      <rPr>
        <sz val="9"/>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</si>
</sst>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7" x14ac:knownFonts="1">
    <font>
      <sz val="10"/>
      <name val="Arial"/>
    </font>
    <font>
      <sz val="8"/>
      <name val="Arial"/>
      <family val="2"/>
      <charset val="186"/>
    </font>
    <font>
      <sz val="8"/>
      <name val="Times New Roman"/>
      <family val="1"/>
    </font>
    <font>
      <b/>
      <sz val="12"/>
      <name val="Times New Roman"/>
      <family val="1"/>
    </font>
    <font>
      <sz val="8"/>
      <name val="Times New Roman"/>
      <family val="1"/>
      <charset val="186"/>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sz val="8"/>
      <color theme="4"/>
      <name val="Times New Roman"/>
      <family val="1"/>
    </font>
    <font>
      <b/>
      <sz val="8"/>
      <name val="Times New Roman"/>
      <family val="1"/>
    </font>
    <font>
      <sz val="7"/>
      <name val="Times New Roman"/>
      <family val="1"/>
    </font>
    <font>
      <b/>
      <sz val="9"/>
      <name val="Times New Roman"/>
      <family val="1"/>
      <charset val="186"/>
    </font>
    <font>
      <b/>
      <sz val="8"/>
      <name val="Times New Roman"/>
      <family val="1"/>
      <charset val="186"/>
    </font>
    <font>
      <strike/>
      <sz val="10"/>
      <name val="Times New Roman"/>
      <family val="1"/>
    </font>
    <font>
      <sz val="9"/>
      <color rgb="FFFF0000"/>
      <name val="Times New Roman"/>
      <family val="1"/>
    </font>
    <font>
      <b/>
      <sz val="11"/>
      <name val="Times New Roman"/>
      <family val="1"/>
      <charset val="186"/>
    </font>
    <font>
      <sz val="11"/>
      <name val="Arial"/>
      <family val="2"/>
      <charset val="186"/>
    </font>
    <font>
      <sz val="11"/>
      <name val="Times New Roman"/>
      <family val="1"/>
      <charset val="186"/>
    </font>
    <font>
      <sz val="11"/>
      <color theme="1"/>
      <name val="Calibri"/>
      <family val="2"/>
      <scheme val="minor"/>
    </font>
    <font>
      <sz val="8"/>
      <color rgb="FFFF0000"/>
      <name val="Times New Roman"/>
      <family val="1"/>
    </font>
    <font>
      <sz val="10"/>
      <color rgb="FFFF0000"/>
      <name val="Arial"/>
      <family val="2"/>
    </font>
    <font>
      <sz val="10"/>
      <color rgb="FFFF0000"/>
      <name val="Arial"/>
      <family val="2"/>
      <charset val="186"/>
    </font>
    <font>
      <b/>
      <sz val="9"/>
      <color rgb="FFFF0000"/>
      <name val="Times New Roman"/>
      <family val="1"/>
    </font>
    <font>
      <sz val="8"/>
      <color rgb="FFFF0000"/>
      <name val="Times New Roman"/>
      <family val="1"/>
      <charset val="186"/>
    </font>
    <font>
      <sz val="10"/>
      <name val="Arial"/>
      <family val="2"/>
    </font>
    <font>
      <b/>
      <sz val="10"/>
      <name val="Times New Roman"/>
      <family val="1"/>
      <charset val="186"/>
    </font>
    <font>
      <sz val="9"/>
      <name val="Arial"/>
      <family val="2"/>
      <charset val="186"/>
    </font>
    <font>
      <sz val="9"/>
      <name val="Times New Roman"/>
      <family val="1"/>
      <charset val="186"/>
    </font>
    <font>
      <sz val="7"/>
      <name val="Times New Roman"/>
      <family val="1"/>
      <charset val="186"/>
    </font>
    <font>
      <sz val="11"/>
      <color rgb="FFFF0000"/>
      <name val="Times New Roman"/>
      <family val="1"/>
    </font>
    <font>
      <sz val="11"/>
      <color rgb="FFFF0000"/>
      <name val="Times New Roman"/>
      <family val="1"/>
      <charset val="186"/>
    </font>
    <font>
      <sz val="11"/>
      <color rgb="FFFF0000"/>
      <name val="Arial"/>
      <family val="2"/>
      <charset val="186"/>
    </font>
  </fonts>
  <fills count="8">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theme="0"/>
        <bgColor indexed="64"/>
      </patternFill>
    </fill>
  </fills>
  <borders count="71">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s>
  <cellStyleXfs count="2">
    <xf numFmtId="0" fontId="0" fillId="0" borderId="0"/>
    <xf numFmtId="0" fontId="23" fillId="0" borderId="0"/>
  </cellStyleXfs>
  <cellXfs count="406">
    <xf numFmtId="0" fontId="0" fillId="0" borderId="0" xfId="0"/>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4" fillId="0" borderId="0" xfId="0" applyFont="1" applyAlignment="1">
      <alignment vertical="top"/>
    </xf>
    <xf numFmtId="0" fontId="2" fillId="0" borderId="0" xfId="0" applyFont="1" applyBorder="1" applyAlignment="1">
      <alignment vertical="top"/>
    </xf>
    <xf numFmtId="0" fontId="6" fillId="0" borderId="0" xfId="0" applyFont="1" applyFill="1" applyAlignment="1">
      <alignment horizontal="center" vertical="top"/>
    </xf>
    <xf numFmtId="0" fontId="3" fillId="0" borderId="0" xfId="0" applyFont="1" applyAlignment="1">
      <alignment vertical="top"/>
    </xf>
    <xf numFmtId="0" fontId="12" fillId="0" borderId="0" xfId="0" applyFont="1" applyAlignment="1">
      <alignment vertical="top"/>
    </xf>
    <xf numFmtId="0" fontId="12" fillId="0" borderId="0" xfId="0" applyFont="1" applyAlignment="1">
      <alignment horizontal="center" vertical="top"/>
    </xf>
    <xf numFmtId="0" fontId="12" fillId="0" borderId="0" xfId="0" applyFont="1" applyBorder="1" applyAlignment="1">
      <alignment vertical="top"/>
    </xf>
    <xf numFmtId="0" fontId="13" fillId="0" borderId="0" xfId="0" applyFont="1" applyBorder="1" applyAlignment="1">
      <alignment vertical="top"/>
    </xf>
    <xf numFmtId="0" fontId="13" fillId="0" borderId="0" xfId="0" applyFont="1" applyBorder="1" applyAlignment="1">
      <alignment horizontal="left" vertical="top"/>
    </xf>
    <xf numFmtId="0" fontId="8" fillId="0" borderId="5" xfId="0" applyFont="1" applyBorder="1" applyAlignment="1">
      <alignment horizontal="center" vertical="top"/>
    </xf>
    <xf numFmtId="0" fontId="8" fillId="0" borderId="14" xfId="0" applyFont="1" applyFill="1" applyBorder="1" applyAlignment="1">
      <alignment horizontal="center" vertical="top" wrapText="1"/>
    </xf>
    <xf numFmtId="0" fontId="14" fillId="5" borderId="18" xfId="0" applyFont="1" applyFill="1" applyBorder="1" applyAlignment="1">
      <alignment horizontal="center" vertical="top"/>
    </xf>
    <xf numFmtId="49" fontId="7" fillId="2" borderId="33" xfId="0" applyNumberFormat="1" applyFont="1" applyFill="1" applyBorder="1" applyAlignment="1">
      <alignment horizontal="center" vertical="top"/>
    </xf>
    <xf numFmtId="49" fontId="7" fillId="3" borderId="34" xfId="0" applyNumberFormat="1" applyFont="1" applyFill="1" applyBorder="1" applyAlignment="1">
      <alignment horizontal="center" vertical="top"/>
    </xf>
    <xf numFmtId="0" fontId="8" fillId="0" borderId="5" xfId="0" applyFont="1" applyFill="1" applyBorder="1" applyAlignment="1">
      <alignment horizontal="center" vertical="top" wrapText="1"/>
    </xf>
    <xf numFmtId="49" fontId="7" fillId="2" borderId="12" xfId="0" applyNumberFormat="1" applyFont="1" applyFill="1" applyBorder="1" applyAlignment="1">
      <alignment horizontal="center" vertical="top"/>
    </xf>
    <xf numFmtId="49" fontId="7" fillId="3" borderId="13" xfId="0" applyNumberFormat="1" applyFont="1" applyFill="1" applyBorder="1" applyAlignment="1">
      <alignment horizontal="center" vertical="top"/>
    </xf>
    <xf numFmtId="49" fontId="7" fillId="2" borderId="38" xfId="0" applyNumberFormat="1" applyFont="1" applyFill="1" applyBorder="1" applyAlignment="1">
      <alignment horizontal="center" vertical="top"/>
    </xf>
    <xf numFmtId="49" fontId="7" fillId="3" borderId="39" xfId="0" applyNumberFormat="1" applyFont="1" applyFill="1" applyBorder="1" applyAlignment="1">
      <alignment horizontal="center" vertical="top"/>
    </xf>
    <xf numFmtId="49" fontId="7" fillId="2" borderId="3" xfId="0" applyNumberFormat="1" applyFont="1" applyFill="1" applyBorder="1" applyAlignment="1">
      <alignment horizontal="center" vertical="top"/>
    </xf>
    <xf numFmtId="49" fontId="7" fillId="3" borderId="4" xfId="0" applyNumberFormat="1" applyFont="1" applyFill="1" applyBorder="1" applyAlignment="1">
      <alignment horizontal="center" vertical="top"/>
    </xf>
    <xf numFmtId="49" fontId="7" fillId="2" borderId="3" xfId="0" applyNumberFormat="1" applyFont="1" applyFill="1" applyBorder="1" applyAlignment="1">
      <alignment horizontal="center" vertical="top" wrapText="1"/>
    </xf>
    <xf numFmtId="0" fontId="2" fillId="4" borderId="10" xfId="0" applyFont="1" applyFill="1" applyBorder="1" applyAlignment="1">
      <alignment horizontal="center" vertical="top"/>
    </xf>
    <xf numFmtId="0" fontId="6" fillId="0" borderId="31" xfId="0" applyFont="1" applyFill="1" applyBorder="1" applyAlignment="1">
      <alignment horizontal="center" vertical="top" wrapText="1"/>
    </xf>
    <xf numFmtId="49" fontId="16" fillId="2" borderId="3" xfId="0" applyNumberFormat="1" applyFont="1" applyFill="1" applyBorder="1" applyAlignment="1">
      <alignment horizontal="center" vertical="top"/>
    </xf>
    <xf numFmtId="49" fontId="16" fillId="3" borderId="23" xfId="0" applyNumberFormat="1" applyFont="1" applyFill="1" applyBorder="1" applyAlignment="1">
      <alignment horizontal="center" vertical="top"/>
    </xf>
    <xf numFmtId="164" fontId="16" fillId="3" borderId="3" xfId="0" applyNumberFormat="1" applyFont="1" applyFill="1" applyBorder="1" applyAlignment="1">
      <alignment horizontal="center" vertical="center"/>
    </xf>
    <xf numFmtId="0" fontId="16" fillId="3" borderId="24" xfId="0" applyFont="1" applyFill="1" applyBorder="1" applyAlignment="1">
      <alignment vertical="top" wrapText="1"/>
    </xf>
    <xf numFmtId="0" fontId="17" fillId="3" borderId="24" xfId="0" applyFont="1" applyFill="1" applyBorder="1" applyAlignment="1">
      <alignment horizontal="center" vertical="top" wrapText="1"/>
    </xf>
    <xf numFmtId="0" fontId="8" fillId="0" borderId="45" xfId="0" applyFont="1" applyFill="1" applyBorder="1" applyAlignment="1">
      <alignment horizontal="center" vertical="top"/>
    </xf>
    <xf numFmtId="164" fontId="8" fillId="0" borderId="7" xfId="0" applyNumberFormat="1" applyFont="1" applyFill="1" applyBorder="1" applyAlignment="1">
      <alignment horizontal="center" vertical="top"/>
    </xf>
    <xf numFmtId="164" fontId="8" fillId="0" borderId="8" xfId="0" applyNumberFormat="1" applyFont="1" applyFill="1" applyBorder="1" applyAlignment="1">
      <alignment horizontal="center" vertical="top"/>
    </xf>
    <xf numFmtId="0" fontId="14" fillId="5" borderId="47" xfId="0" applyFont="1" applyFill="1" applyBorder="1" applyAlignment="1">
      <alignment horizontal="center" vertical="top"/>
    </xf>
    <xf numFmtId="164" fontId="7" fillId="5" borderId="1" xfId="0" applyNumberFormat="1" applyFont="1" applyFill="1" applyBorder="1" applyAlignment="1">
      <alignment horizontal="center" vertical="top"/>
    </xf>
    <xf numFmtId="164" fontId="7" fillId="5" borderId="2" xfId="0" applyNumberFormat="1" applyFont="1" applyFill="1" applyBorder="1" applyAlignment="1">
      <alignment horizontal="center" vertical="top"/>
    </xf>
    <xf numFmtId="0" fontId="6" fillId="0" borderId="31" xfId="0" applyNumberFormat="1" applyFont="1" applyFill="1" applyBorder="1" applyAlignment="1">
      <alignment horizontal="left" vertical="top" wrapText="1"/>
    </xf>
    <xf numFmtId="49" fontId="7" fillId="2" borderId="28" xfId="0" applyNumberFormat="1" applyFont="1" applyFill="1" applyBorder="1" applyAlignment="1">
      <alignment horizontal="center" vertical="top"/>
    </xf>
    <xf numFmtId="49" fontId="7" fillId="3" borderId="23" xfId="0" applyNumberFormat="1" applyFont="1" applyFill="1" applyBorder="1" applyAlignment="1">
      <alignment horizontal="center" vertical="top"/>
    </xf>
    <xf numFmtId="164" fontId="7" fillId="3" borderId="3" xfId="0" applyNumberFormat="1" applyFont="1" applyFill="1" applyBorder="1" applyAlignment="1">
      <alignment horizontal="center" vertical="top"/>
    </xf>
    <xf numFmtId="0" fontId="8" fillId="3" borderId="24" xfId="0" applyFont="1" applyFill="1" applyBorder="1" applyAlignment="1">
      <alignment vertical="top" wrapText="1"/>
    </xf>
    <xf numFmtId="0" fontId="2" fillId="3" borderId="24" xfId="0" applyFont="1" applyFill="1" applyBorder="1" applyAlignment="1">
      <alignment horizontal="center" vertical="top" wrapText="1"/>
    </xf>
    <xf numFmtId="0" fontId="2" fillId="2" borderId="24" xfId="0" applyFont="1" applyFill="1" applyBorder="1" applyAlignment="1">
      <alignment vertical="top"/>
    </xf>
    <xf numFmtId="49" fontId="8" fillId="2" borderId="38" xfId="0" applyNumberFormat="1" applyFont="1" applyFill="1" applyBorder="1" applyAlignment="1">
      <alignment horizontal="center" vertical="top"/>
    </xf>
    <xf numFmtId="0" fontId="12" fillId="0" borderId="68" xfId="0" applyFont="1" applyBorder="1"/>
    <xf numFmtId="164" fontId="7" fillId="5" borderId="40" xfId="0" applyNumberFormat="1" applyFont="1" applyFill="1" applyBorder="1" applyAlignment="1">
      <alignment horizontal="center" vertical="top"/>
    </xf>
    <xf numFmtId="0" fontId="14" fillId="5" borderId="41" xfId="0" applyFont="1" applyFill="1" applyBorder="1" applyAlignment="1">
      <alignment horizontal="center" vertical="top"/>
    </xf>
    <xf numFmtId="49" fontId="7" fillId="3" borderId="31" xfId="0" applyNumberFormat="1" applyFont="1" applyFill="1" applyBorder="1" applyAlignment="1">
      <alignment horizontal="center" vertical="top"/>
    </xf>
    <xf numFmtId="0" fontId="2" fillId="3" borderId="43" xfId="0" applyFont="1" applyFill="1" applyBorder="1" applyAlignment="1">
      <alignment horizontal="center" vertical="top" wrapText="1"/>
    </xf>
    <xf numFmtId="0" fontId="2" fillId="3" borderId="42" xfId="0" applyFont="1" applyFill="1" applyBorder="1" applyAlignment="1">
      <alignment horizontal="center" vertical="top" wrapText="1"/>
    </xf>
    <xf numFmtId="164" fontId="7" fillId="2" borderId="29" xfId="0" applyNumberFormat="1" applyFont="1" applyFill="1" applyBorder="1" applyAlignment="1">
      <alignment horizontal="center" vertical="top"/>
    </xf>
    <xf numFmtId="0" fontId="2" fillId="2" borderId="28" xfId="0" applyFont="1" applyFill="1" applyBorder="1" applyAlignment="1">
      <alignment vertical="top"/>
    </xf>
    <xf numFmtId="0" fontId="6" fillId="0" borderId="38" xfId="0" applyFont="1" applyFill="1" applyBorder="1" applyAlignment="1">
      <alignment horizontal="left" vertical="top" wrapText="1"/>
    </xf>
    <xf numFmtId="0" fontId="18" fillId="0" borderId="38" xfId="0" applyFont="1" applyFill="1" applyBorder="1" applyAlignment="1">
      <alignment horizontal="left" vertical="top" wrapText="1"/>
    </xf>
    <xf numFmtId="0" fontId="12" fillId="0" borderId="68" xfId="0" applyFont="1" applyBorder="1" applyAlignment="1">
      <alignment wrapText="1"/>
    </xf>
    <xf numFmtId="49" fontId="7" fillId="6" borderId="3" xfId="0" applyNumberFormat="1" applyFont="1" applyFill="1" applyBorder="1" applyAlignment="1">
      <alignment horizontal="center" vertical="top"/>
    </xf>
    <xf numFmtId="164" fontId="7" fillId="6" borderId="30" xfId="0" applyNumberFormat="1" applyFont="1" applyFill="1" applyBorder="1" applyAlignment="1">
      <alignment horizontal="center" vertical="top"/>
    </xf>
    <xf numFmtId="164" fontId="8" fillId="0" borderId="9" xfId="0" applyNumberFormat="1" applyFont="1" applyFill="1" applyBorder="1" applyAlignment="1">
      <alignment horizontal="center" vertical="top"/>
    </xf>
    <xf numFmtId="164" fontId="8" fillId="0" borderId="5" xfId="0" applyNumberFormat="1" applyFont="1" applyFill="1" applyBorder="1" applyAlignment="1">
      <alignment horizontal="center" vertical="top"/>
    </xf>
    <xf numFmtId="0" fontId="6" fillId="0" borderId="10" xfId="0" applyFont="1" applyFill="1" applyBorder="1" applyAlignment="1">
      <alignment horizontal="center" vertical="top"/>
    </xf>
    <xf numFmtId="0" fontId="6" fillId="0" borderId="31" xfId="0" applyFont="1" applyFill="1" applyBorder="1" applyAlignment="1">
      <alignment horizontal="center" vertical="top"/>
    </xf>
    <xf numFmtId="0" fontId="2" fillId="0" borderId="6" xfId="0" applyFont="1" applyFill="1" applyBorder="1" applyAlignment="1">
      <alignment horizontal="center" vertical="top"/>
    </xf>
    <xf numFmtId="0" fontId="2" fillId="0" borderId="31" xfId="0" applyNumberFormat="1" applyFont="1" applyFill="1" applyBorder="1" applyAlignment="1">
      <alignment horizontal="center" vertical="top"/>
    </xf>
    <xf numFmtId="0" fontId="6" fillId="0" borderId="10" xfId="0" applyFont="1" applyFill="1" applyBorder="1" applyAlignment="1">
      <alignment horizontal="center" vertical="top" wrapText="1"/>
    </xf>
    <xf numFmtId="0" fontId="6" fillId="0" borderId="48" xfId="0" applyFont="1" applyFill="1" applyBorder="1" applyAlignment="1">
      <alignment horizontal="center" vertical="top"/>
    </xf>
    <xf numFmtId="0" fontId="6" fillId="0" borderId="6" xfId="0" applyFont="1" applyFill="1" applyBorder="1" applyAlignment="1">
      <alignment horizontal="center" vertical="top" wrapText="1"/>
    </xf>
    <xf numFmtId="164" fontId="7" fillId="5" borderId="42" xfId="0" applyNumberFormat="1" applyFont="1" applyFill="1" applyBorder="1" applyAlignment="1">
      <alignment horizontal="center" vertical="top"/>
    </xf>
    <xf numFmtId="0" fontId="12" fillId="0" borderId="0" xfId="0" applyFont="1" applyAlignment="1">
      <alignment horizontal="left"/>
    </xf>
    <xf numFmtId="0" fontId="6" fillId="0" borderId="39" xfId="0" applyFont="1" applyFill="1" applyBorder="1" applyAlignment="1">
      <alignment horizontal="center" vertical="top" wrapText="1"/>
    </xf>
    <xf numFmtId="0" fontId="2" fillId="0" borderId="26" xfId="0" applyFont="1" applyFill="1" applyBorder="1" applyAlignment="1">
      <alignment horizontal="center" vertical="top"/>
    </xf>
    <xf numFmtId="0" fontId="6" fillId="0" borderId="34" xfId="0" applyFont="1" applyFill="1" applyBorder="1" applyAlignment="1">
      <alignment horizontal="center" vertical="top" wrapText="1"/>
    </xf>
    <xf numFmtId="0" fontId="6" fillId="0" borderId="26" xfId="0" applyFont="1" applyFill="1" applyBorder="1" applyAlignment="1">
      <alignment horizontal="center" vertical="top" wrapText="1"/>
    </xf>
    <xf numFmtId="0" fontId="22" fillId="0" borderId="0" xfId="0" applyFont="1" applyAlignment="1">
      <alignment horizontal="left"/>
    </xf>
    <xf numFmtId="0" fontId="8" fillId="0" borderId="10" xfId="0" applyFont="1" applyFill="1" applyBorder="1" applyAlignment="1">
      <alignment horizontal="center" vertical="top" wrapText="1"/>
    </xf>
    <xf numFmtId="164" fontId="8" fillId="0" borderId="59" xfId="0" applyNumberFormat="1" applyFont="1" applyBorder="1" applyAlignment="1">
      <alignment horizontal="center" vertical="center"/>
    </xf>
    <xf numFmtId="164" fontId="8" fillId="0" borderId="60" xfId="0" applyNumberFormat="1" applyFont="1" applyFill="1" applyBorder="1" applyAlignment="1">
      <alignment horizontal="center" vertical="center"/>
    </xf>
    <xf numFmtId="164" fontId="7" fillId="5" borderId="61" xfId="0" applyNumberFormat="1" applyFont="1" applyFill="1" applyBorder="1" applyAlignment="1">
      <alignment horizontal="center" vertical="center"/>
    </xf>
    <xf numFmtId="164" fontId="8" fillId="4" borderId="59" xfId="0" applyNumberFormat="1" applyFont="1" applyFill="1" applyBorder="1" applyAlignment="1">
      <alignment horizontal="center" vertical="center"/>
    </xf>
    <xf numFmtId="164" fontId="7" fillId="5" borderId="43" xfId="0" applyNumberFormat="1" applyFont="1" applyFill="1" applyBorder="1" applyAlignment="1">
      <alignment horizontal="center" vertical="center"/>
    </xf>
    <xf numFmtId="164" fontId="8" fillId="0" borderId="59" xfId="0" applyNumberFormat="1" applyFont="1" applyFill="1" applyBorder="1" applyAlignment="1">
      <alignment horizontal="center" vertical="center"/>
    </xf>
    <xf numFmtId="164" fontId="7" fillId="5" borderId="58" xfId="0" applyNumberFormat="1" applyFont="1" applyFill="1" applyBorder="1" applyAlignment="1">
      <alignment horizontal="center" vertical="center"/>
    </xf>
    <xf numFmtId="164" fontId="8" fillId="4" borderId="26" xfId="0" applyNumberFormat="1" applyFont="1" applyFill="1" applyBorder="1" applyAlignment="1">
      <alignment horizontal="center" vertical="center" wrapText="1"/>
    </xf>
    <xf numFmtId="164" fontId="8" fillId="0" borderId="26" xfId="0" applyNumberFormat="1" applyFont="1" applyFill="1" applyBorder="1" applyAlignment="1">
      <alignment horizontal="center" vertical="center" wrapText="1"/>
    </xf>
    <xf numFmtId="164" fontId="8" fillId="4" borderId="26" xfId="0" applyNumberFormat="1" applyFont="1" applyFill="1" applyBorder="1" applyAlignment="1">
      <alignment horizontal="center" vertical="center"/>
    </xf>
    <xf numFmtId="164" fontId="7" fillId="5" borderId="39" xfId="0" applyNumberFormat="1" applyFont="1" applyFill="1" applyBorder="1" applyAlignment="1">
      <alignment horizontal="center" vertical="center"/>
    </xf>
    <xf numFmtId="164" fontId="8" fillId="4" borderId="8" xfId="0" applyNumberFormat="1" applyFont="1" applyFill="1" applyBorder="1" applyAlignment="1">
      <alignment horizontal="center" vertical="center" wrapText="1"/>
    </xf>
    <xf numFmtId="164" fontId="7" fillId="5" borderId="2" xfId="0" applyNumberFormat="1" applyFont="1" applyFill="1" applyBorder="1" applyAlignment="1">
      <alignment horizontal="center" vertical="center"/>
    </xf>
    <xf numFmtId="164" fontId="8" fillId="4" borderId="8" xfId="0" applyNumberFormat="1" applyFont="1" applyFill="1" applyBorder="1" applyAlignment="1">
      <alignment horizontal="center" vertical="center"/>
    </xf>
    <xf numFmtId="164" fontId="7" fillId="5" borderId="32" xfId="0" applyNumberFormat="1" applyFont="1" applyFill="1" applyBorder="1" applyAlignment="1">
      <alignment horizontal="center" vertical="center"/>
    </xf>
    <xf numFmtId="164" fontId="8" fillId="0" borderId="8" xfId="0" applyNumberFormat="1" applyFont="1" applyFill="1" applyBorder="1" applyAlignment="1">
      <alignment horizontal="center" vertical="center"/>
    </xf>
    <xf numFmtId="0" fontId="12" fillId="0" borderId="59" xfId="0" applyFont="1" applyBorder="1" applyAlignment="1">
      <alignment vertical="top" wrapText="1"/>
    </xf>
    <xf numFmtId="0" fontId="9" fillId="0" borderId="50" xfId="0" applyFont="1" applyBorder="1" applyAlignment="1"/>
    <xf numFmtId="164" fontId="7" fillId="5" borderId="32" xfId="0" applyNumberFormat="1" applyFont="1" applyFill="1" applyBorder="1" applyAlignment="1">
      <alignment horizontal="center" vertical="top"/>
    </xf>
    <xf numFmtId="0" fontId="9" fillId="0" borderId="49" xfId="0" applyFont="1" applyBorder="1" applyAlignment="1"/>
    <xf numFmtId="164" fontId="8" fillId="0" borderId="6" xfId="0" applyNumberFormat="1" applyFont="1" applyFill="1" applyBorder="1" applyAlignment="1">
      <alignment horizontal="center" vertical="top"/>
    </xf>
    <xf numFmtId="0" fontId="9" fillId="0" borderId="35" xfId="0" applyFont="1" applyBorder="1" applyAlignment="1"/>
    <xf numFmtId="164" fontId="7" fillId="5" borderId="31" xfId="0" applyNumberFormat="1" applyFont="1" applyFill="1" applyBorder="1" applyAlignment="1">
      <alignment horizontal="center" vertical="top"/>
    </xf>
    <xf numFmtId="0" fontId="11" fillId="0" borderId="30" xfId="0" applyFont="1" applyBorder="1" applyAlignment="1">
      <alignment horizontal="center" vertical="top" wrapText="1"/>
    </xf>
    <xf numFmtId="0" fontId="11" fillId="0" borderId="25" xfId="0" applyFont="1" applyBorder="1" applyAlignment="1">
      <alignment vertical="top" wrapText="1"/>
    </xf>
    <xf numFmtId="0" fontId="11" fillId="0" borderId="66" xfId="0" applyFont="1" applyBorder="1" applyAlignment="1">
      <alignment horizontal="center" vertical="top" wrapText="1"/>
    </xf>
    <xf numFmtId="0" fontId="10" fillId="0" borderId="69" xfId="0" applyFont="1" applyBorder="1" applyAlignment="1">
      <alignment vertical="top" wrapText="1"/>
    </xf>
    <xf numFmtId="0" fontId="11" fillId="0" borderId="20" xfId="0" applyFont="1" applyBorder="1" applyAlignment="1">
      <alignment horizontal="center" vertical="top" wrapText="1"/>
    </xf>
    <xf numFmtId="0" fontId="10" fillId="0" borderId="46" xfId="0" applyFont="1" applyBorder="1" applyAlignment="1">
      <alignment vertical="top" wrapText="1"/>
    </xf>
    <xf numFmtId="0" fontId="11" fillId="0" borderId="41" xfId="0" applyFont="1" applyBorder="1" applyAlignment="1">
      <alignment horizontal="center" vertical="top" wrapText="1"/>
    </xf>
    <xf numFmtId="0" fontId="10" fillId="0" borderId="44" xfId="0" applyFont="1" applyBorder="1" applyAlignment="1">
      <alignment vertical="top" wrapText="1"/>
    </xf>
    <xf numFmtId="0" fontId="24" fillId="0" borderId="0" xfId="0" applyFont="1" applyAlignment="1">
      <alignment vertical="top"/>
    </xf>
    <xf numFmtId="0" fontId="24" fillId="0" borderId="0" xfId="0" applyFont="1" applyBorder="1" applyAlignment="1">
      <alignment vertical="top"/>
    </xf>
    <xf numFmtId="49" fontId="27" fillId="0" borderId="0" xfId="0" applyNumberFormat="1" applyFont="1" applyFill="1" applyBorder="1" applyAlignment="1">
      <alignment horizontal="center" vertical="top"/>
    </xf>
    <xf numFmtId="49" fontId="27" fillId="0" borderId="0" xfId="0" applyNumberFormat="1" applyFont="1" applyFill="1" applyBorder="1" applyAlignment="1">
      <alignment horizontal="right" vertical="top"/>
    </xf>
    <xf numFmtId="164" fontId="27" fillId="0" borderId="0" xfId="0" applyNumberFormat="1" applyFont="1" applyFill="1" applyBorder="1" applyAlignment="1">
      <alignment horizontal="center" vertical="top"/>
    </xf>
    <xf numFmtId="0" fontId="24" fillId="0" borderId="0" xfId="0" applyFont="1" applyFill="1" applyBorder="1" applyAlignment="1">
      <alignment horizontal="center" vertical="top"/>
    </xf>
    <xf numFmtId="0" fontId="28" fillId="0" borderId="0" xfId="0" applyFont="1" applyAlignment="1">
      <alignment vertical="top"/>
    </xf>
    <xf numFmtId="164" fontId="8" fillId="0" borderId="57" xfId="0" applyNumberFormat="1" applyFont="1" applyFill="1" applyBorder="1" applyAlignment="1">
      <alignment horizontal="center" vertical="center"/>
    </xf>
    <xf numFmtId="164" fontId="8" fillId="0" borderId="17" xfId="0" applyNumberFormat="1" applyFont="1" applyFill="1" applyBorder="1" applyAlignment="1">
      <alignment horizontal="center" vertical="center"/>
    </xf>
    <xf numFmtId="49" fontId="16" fillId="3" borderId="4" xfId="0" applyNumberFormat="1" applyFont="1" applyFill="1" applyBorder="1" applyAlignment="1">
      <alignment horizontal="center" vertical="top"/>
    </xf>
    <xf numFmtId="0" fontId="6" fillId="0" borderId="7" xfId="0" applyFont="1" applyBorder="1" applyAlignment="1">
      <alignment wrapText="1"/>
    </xf>
    <xf numFmtId="0" fontId="8" fillId="0" borderId="68" xfId="0" applyFont="1" applyBorder="1" applyAlignment="1">
      <alignment horizontal="center" vertical="center" wrapText="1"/>
    </xf>
    <xf numFmtId="0" fontId="8" fillId="0" borderId="66" xfId="0" applyFont="1" applyFill="1" applyBorder="1" applyAlignment="1">
      <alignment horizontal="center" vertical="center" wrapText="1"/>
    </xf>
    <xf numFmtId="164" fontId="30" fillId="0" borderId="28" xfId="0" applyNumberFormat="1" applyFont="1" applyBorder="1" applyAlignment="1">
      <alignment horizontal="center" vertical="center"/>
    </xf>
    <xf numFmtId="164" fontId="12" fillId="0" borderId="65" xfId="0" applyNumberFormat="1" applyFont="1" applyBorder="1" applyAlignment="1">
      <alignment horizontal="center" vertical="top"/>
    </xf>
    <xf numFmtId="164" fontId="12" fillId="0" borderId="37" xfId="0" applyNumberFormat="1" applyFont="1" applyBorder="1" applyAlignment="1">
      <alignment horizontal="center" vertical="top"/>
    </xf>
    <xf numFmtId="164" fontId="12" fillId="0" borderId="64" xfId="0" applyNumberFormat="1" applyFont="1" applyBorder="1" applyAlignment="1">
      <alignment horizontal="center" vertical="top"/>
    </xf>
    <xf numFmtId="164" fontId="12" fillId="0" borderId="51" xfId="0" applyNumberFormat="1" applyFont="1" applyBorder="1" applyAlignment="1">
      <alignment horizontal="center" vertical="top"/>
    </xf>
    <xf numFmtId="164" fontId="12" fillId="0" borderId="60" xfId="0" applyNumberFormat="1" applyFont="1" applyBorder="1" applyAlignment="1">
      <alignment horizontal="center" vertical="top"/>
    </xf>
    <xf numFmtId="164" fontId="12" fillId="0" borderId="14" xfId="0" applyNumberFormat="1" applyFont="1" applyBorder="1" applyAlignment="1">
      <alignment horizontal="center" vertical="top"/>
    </xf>
    <xf numFmtId="164" fontId="30" fillId="7" borderId="28" xfId="0" applyNumberFormat="1" applyFont="1" applyFill="1" applyBorder="1" applyAlignment="1">
      <alignment horizontal="center" vertical="top"/>
    </xf>
    <xf numFmtId="164" fontId="30" fillId="5" borderId="28" xfId="0" applyNumberFormat="1" applyFont="1" applyFill="1" applyBorder="1" applyAlignment="1">
      <alignment horizontal="center" vertical="top"/>
    </xf>
    <xf numFmtId="164" fontId="6" fillId="0" borderId="37" xfId="0" applyNumberFormat="1" applyFont="1" applyBorder="1" applyAlignment="1">
      <alignment horizontal="center" vertical="top"/>
    </xf>
    <xf numFmtId="164" fontId="6" fillId="0" borderId="51" xfId="0" applyNumberFormat="1" applyFont="1" applyBorder="1" applyAlignment="1">
      <alignment horizontal="center" vertical="top"/>
    </xf>
    <xf numFmtId="164" fontId="6" fillId="0" borderId="14" xfId="0" applyNumberFormat="1" applyFont="1" applyBorder="1" applyAlignment="1">
      <alignment horizontal="center" vertical="top"/>
    </xf>
    <xf numFmtId="164" fontId="5" fillId="7" borderId="30" xfId="0" applyNumberFormat="1" applyFont="1" applyFill="1" applyBorder="1" applyAlignment="1">
      <alignment horizontal="center" vertical="top"/>
    </xf>
    <xf numFmtId="164" fontId="5" fillId="5" borderId="30" xfId="0" applyNumberFormat="1" applyFont="1" applyFill="1" applyBorder="1" applyAlignment="1">
      <alignment horizontal="center" vertical="top"/>
    </xf>
    <xf numFmtId="0" fontId="2" fillId="0" borderId="31" xfId="0" applyFont="1" applyFill="1" applyBorder="1" applyAlignment="1">
      <alignment horizontal="center" vertical="top" wrapText="1"/>
    </xf>
    <xf numFmtId="0" fontId="8" fillId="0" borderId="1" xfId="0" applyFont="1" applyBorder="1" applyAlignment="1">
      <alignment horizontal="center" vertical="center" textRotation="90"/>
    </xf>
    <xf numFmtId="0" fontId="8" fillId="0" borderId="58" xfId="0" applyFont="1" applyBorder="1" applyAlignment="1">
      <alignment horizontal="center" vertical="center" textRotation="90"/>
    </xf>
    <xf numFmtId="0" fontId="2" fillId="0" borderId="42" xfId="0" applyNumberFormat="1" applyFont="1" applyFill="1" applyBorder="1" applyAlignment="1">
      <alignment horizontal="center" vertical="top"/>
    </xf>
    <xf numFmtId="164" fontId="7" fillId="3" borderId="29" xfId="0" applyNumberFormat="1" applyFont="1" applyFill="1" applyBorder="1" applyAlignment="1">
      <alignment horizontal="center" vertical="top"/>
    </xf>
    <xf numFmtId="0" fontId="2" fillId="3" borderId="28" xfId="0" applyFont="1" applyFill="1" applyBorder="1" applyAlignment="1">
      <alignment horizontal="center" vertical="top" wrapText="1"/>
    </xf>
    <xf numFmtId="0" fontId="8" fillId="0" borderId="31" xfId="0" applyFont="1" applyFill="1" applyBorder="1" applyAlignment="1">
      <alignment horizontal="center" vertical="top" wrapText="1"/>
    </xf>
    <xf numFmtId="0" fontId="8" fillId="3" borderId="24" xfId="0" applyFont="1" applyFill="1" applyBorder="1" applyAlignment="1">
      <alignment horizontal="center" vertical="top" wrapText="1"/>
    </xf>
    <xf numFmtId="164" fontId="7" fillId="3" borderId="40" xfId="0" applyNumberFormat="1" applyFont="1" applyFill="1" applyBorder="1" applyAlignment="1">
      <alignment horizontal="center" vertical="top"/>
    </xf>
    <xf numFmtId="0" fontId="6" fillId="0" borderId="39" xfId="0" applyFont="1" applyBorder="1" applyAlignment="1">
      <alignment horizontal="center" vertical="top" wrapText="1"/>
    </xf>
    <xf numFmtId="0" fontId="6" fillId="0" borderId="34" xfId="0" applyFont="1" applyBorder="1" applyAlignment="1">
      <alignment horizontal="center" vertical="top"/>
    </xf>
    <xf numFmtId="0" fontId="6" fillId="0" borderId="39" xfId="0" applyFont="1" applyBorder="1" applyAlignment="1">
      <alignment horizontal="center" vertical="top"/>
    </xf>
    <xf numFmtId="0" fontId="8" fillId="0" borderId="34" xfId="0" applyFont="1" applyBorder="1" applyAlignment="1">
      <alignment horizontal="center" vertical="top" wrapText="1"/>
    </xf>
    <xf numFmtId="0" fontId="2" fillId="0" borderId="0" xfId="0" applyFont="1" applyFill="1" applyBorder="1" applyAlignment="1">
      <alignment vertical="top"/>
    </xf>
    <xf numFmtId="0" fontId="32" fillId="0" borderId="45" xfId="0" applyFont="1" applyFill="1" applyBorder="1" applyAlignment="1">
      <alignment horizontal="center" vertical="top"/>
    </xf>
    <xf numFmtId="164" fontId="32" fillId="0" borderId="7" xfId="0" applyNumberFormat="1" applyFont="1" applyFill="1" applyBorder="1" applyAlignment="1">
      <alignment horizontal="center" vertical="top"/>
    </xf>
    <xf numFmtId="164" fontId="32" fillId="4" borderId="9" xfId="0" applyNumberFormat="1" applyFont="1" applyFill="1" applyBorder="1" applyAlignment="1">
      <alignment horizontal="center" vertical="top"/>
    </xf>
    <xf numFmtId="164" fontId="32" fillId="0" borderId="8" xfId="0" applyNumberFormat="1" applyFont="1" applyFill="1" applyBorder="1" applyAlignment="1">
      <alignment horizontal="center" vertical="top"/>
    </xf>
    <xf numFmtId="0" fontId="12" fillId="0" borderId="7" xfId="0" applyFont="1" applyBorder="1" applyAlignment="1">
      <alignment vertical="top" wrapText="1"/>
    </xf>
    <xf numFmtId="0" fontId="4" fillId="0" borderId="6" xfId="0" applyFont="1" applyFill="1" applyBorder="1" applyAlignment="1">
      <alignment horizontal="center" vertical="top"/>
    </xf>
    <xf numFmtId="0" fontId="4" fillId="0" borderId="26" xfId="0" applyFont="1" applyFill="1" applyBorder="1" applyAlignment="1">
      <alignment horizontal="center" vertical="top"/>
    </xf>
    <xf numFmtId="0" fontId="32" fillId="0" borderId="46" xfId="0" applyFont="1" applyFill="1" applyBorder="1" applyAlignment="1">
      <alignment horizontal="center" vertical="top"/>
    </xf>
    <xf numFmtId="164" fontId="32" fillId="0" borderId="12" xfId="0" applyNumberFormat="1" applyFont="1" applyFill="1" applyBorder="1" applyAlignment="1">
      <alignment horizontal="center" vertical="top"/>
    </xf>
    <xf numFmtId="164" fontId="32" fillId="4" borderId="0" xfId="0" applyNumberFormat="1" applyFont="1" applyFill="1" applyBorder="1" applyAlignment="1">
      <alignment horizontal="center" vertical="top"/>
    </xf>
    <xf numFmtId="164" fontId="32" fillId="0" borderId="22" xfId="0" applyNumberFormat="1" applyFont="1" applyFill="1" applyBorder="1" applyAlignment="1">
      <alignment horizontal="center" vertical="top"/>
    </xf>
    <xf numFmtId="0" fontId="12" fillId="0" borderId="52" xfId="0" applyFont="1" applyBorder="1" applyAlignment="1">
      <alignment vertical="top" wrapText="1"/>
    </xf>
    <xf numFmtId="0" fontId="4" fillId="0" borderId="35" xfId="0" applyFont="1" applyFill="1" applyBorder="1" applyAlignment="1">
      <alignment horizontal="center" vertical="top"/>
    </xf>
    <xf numFmtId="0" fontId="4" fillId="0" borderId="36" xfId="0" applyFont="1" applyFill="1" applyBorder="1" applyAlignment="1">
      <alignment horizontal="center" vertical="top"/>
    </xf>
    <xf numFmtId="0" fontId="12" fillId="0" borderId="48" xfId="0" applyFont="1" applyBorder="1" applyAlignment="1">
      <alignment vertical="top" wrapText="1"/>
    </xf>
    <xf numFmtId="0" fontId="4" fillId="0" borderId="53" xfId="0" applyFont="1" applyFill="1" applyBorder="1" applyAlignment="1">
      <alignment horizontal="center" vertical="top"/>
    </xf>
    <xf numFmtId="0" fontId="4" fillId="0" borderId="63" xfId="0" applyFont="1" applyFill="1" applyBorder="1" applyAlignment="1">
      <alignment horizontal="center" vertical="top"/>
    </xf>
    <xf numFmtId="164" fontId="32" fillId="0" borderId="50" xfId="0" applyNumberFormat="1" applyFont="1" applyFill="1" applyBorder="1" applyAlignment="1">
      <alignment horizontal="center" vertical="top"/>
    </xf>
    <xf numFmtId="0" fontId="12" fillId="0" borderId="64" xfId="0" applyFont="1" applyBorder="1" applyAlignment="1">
      <alignment vertical="top" wrapText="1"/>
    </xf>
    <xf numFmtId="0" fontId="17" fillId="5" borderId="47" xfId="0" applyFont="1" applyFill="1" applyBorder="1" applyAlignment="1">
      <alignment horizontal="center" vertical="top"/>
    </xf>
    <xf numFmtId="164" fontId="16" fillId="5" borderId="19" xfId="0" applyNumberFormat="1" applyFont="1" applyFill="1" applyBorder="1" applyAlignment="1">
      <alignment horizontal="center" vertical="top"/>
    </xf>
    <xf numFmtId="0" fontId="12" fillId="0" borderId="31" xfId="0" applyNumberFormat="1" applyFont="1" applyFill="1" applyBorder="1" applyAlignment="1">
      <alignment horizontal="left" vertical="top" wrapText="1"/>
    </xf>
    <xf numFmtId="0" fontId="4" fillId="0" borderId="31" xfId="0" applyNumberFormat="1" applyFont="1" applyFill="1" applyBorder="1" applyAlignment="1">
      <alignment horizontal="center" vertical="top"/>
    </xf>
    <xf numFmtId="0" fontId="4" fillId="0" borderId="42" xfId="0" applyNumberFormat="1" applyFont="1" applyFill="1" applyBorder="1" applyAlignment="1">
      <alignment horizontal="center" vertical="top"/>
    </xf>
    <xf numFmtId="0" fontId="8" fillId="0" borderId="66" xfId="0" applyFont="1" applyFill="1" applyBorder="1" applyAlignment="1">
      <alignment horizontal="center" vertical="top" wrapText="1"/>
    </xf>
    <xf numFmtId="0" fontId="34" fillId="0" borderId="0" xfId="0" applyFont="1" applyAlignment="1">
      <alignment vertical="top"/>
    </xf>
    <xf numFmtId="0" fontId="34" fillId="0" borderId="0" xfId="0" applyNumberFormat="1" applyFont="1" applyAlignment="1">
      <alignment vertical="top"/>
    </xf>
    <xf numFmtId="0" fontId="34" fillId="0" borderId="0" xfId="0" applyFont="1" applyAlignment="1">
      <alignment horizontal="center" vertical="top"/>
    </xf>
    <xf numFmtId="0" fontId="19" fillId="0" borderId="6" xfId="0" applyFont="1" applyFill="1" applyBorder="1" applyAlignment="1">
      <alignment horizontal="center" vertical="top" wrapText="1"/>
    </xf>
    <xf numFmtId="0" fontId="19" fillId="0" borderId="31" xfId="0" applyFont="1" applyFill="1" applyBorder="1" applyAlignment="1">
      <alignment horizontal="center" vertical="top" wrapText="1"/>
    </xf>
    <xf numFmtId="0" fontId="7" fillId="3" borderId="10" xfId="0" applyFont="1" applyFill="1" applyBorder="1" applyAlignment="1">
      <alignment horizontal="left" vertical="top" wrapText="1"/>
    </xf>
    <xf numFmtId="0" fontId="7" fillId="7" borderId="34" xfId="0" applyFont="1" applyFill="1" applyBorder="1" applyAlignment="1">
      <alignment horizontal="left" vertical="top" wrapText="1"/>
    </xf>
    <xf numFmtId="0" fontId="7" fillId="7" borderId="70" xfId="0" applyFont="1" applyFill="1" applyBorder="1" applyAlignment="1">
      <alignment horizontal="left" vertical="top" wrapText="1"/>
    </xf>
    <xf numFmtId="164" fontId="8" fillId="7" borderId="10" xfId="0" applyNumberFormat="1" applyFont="1" applyFill="1" applyBorder="1" applyAlignment="1">
      <alignment horizontal="center" vertical="top" wrapText="1"/>
    </xf>
    <xf numFmtId="164" fontId="8" fillId="7" borderId="34" xfId="0" applyNumberFormat="1" applyFont="1" applyFill="1" applyBorder="1" applyAlignment="1">
      <alignment horizontal="center" vertical="top" wrapText="1"/>
    </xf>
    <xf numFmtId="0" fontId="8" fillId="7" borderId="10" xfId="0" applyFont="1" applyFill="1" applyBorder="1" applyAlignment="1">
      <alignment horizontal="left" vertical="top" wrapText="1"/>
    </xf>
    <xf numFmtId="0" fontId="8" fillId="7" borderId="34" xfId="0" applyFont="1" applyFill="1" applyBorder="1" applyAlignment="1">
      <alignment horizontal="left" vertical="top" wrapText="1"/>
    </xf>
    <xf numFmtId="0" fontId="6" fillId="7" borderId="4" xfId="0" applyFont="1" applyFill="1" applyBorder="1" applyAlignment="1">
      <alignment horizontal="left" vertical="top" wrapText="1"/>
    </xf>
    <xf numFmtId="0" fontId="6" fillId="0" borderId="35" xfId="0" applyFont="1" applyFill="1" applyBorder="1" applyAlignment="1">
      <alignment horizontal="center" vertical="top" wrapText="1"/>
    </xf>
    <xf numFmtId="0" fontId="6" fillId="0" borderId="50" xfId="0" applyFont="1" applyFill="1" applyBorder="1" applyAlignment="1">
      <alignment horizontal="center" vertical="top" wrapText="1"/>
    </xf>
    <xf numFmtId="0" fontId="32" fillId="0" borderId="6" xfId="0" applyFont="1" applyFill="1" applyBorder="1" applyAlignment="1">
      <alignment horizontal="center" vertical="top" wrapText="1"/>
    </xf>
    <xf numFmtId="0" fontId="29" fillId="0" borderId="20" xfId="0" applyFont="1" applyBorder="1" applyAlignment="1">
      <alignment horizontal="center" vertical="top" wrapText="1"/>
    </xf>
    <xf numFmtId="0" fontId="29" fillId="0" borderId="0" xfId="0" applyFont="1" applyBorder="1" applyAlignment="1">
      <alignment horizontal="center" vertical="top" wrapText="1"/>
    </xf>
    <xf numFmtId="0" fontId="29" fillId="0" borderId="21" xfId="0" applyFont="1" applyBorder="1" applyAlignment="1">
      <alignment horizontal="center" vertical="top" wrapText="1"/>
    </xf>
    <xf numFmtId="0" fontId="32" fillId="0" borderId="53" xfId="0" applyFont="1" applyFill="1" applyBorder="1" applyAlignment="1">
      <alignment horizontal="center" vertical="top" wrapText="1"/>
    </xf>
    <xf numFmtId="164" fontId="7" fillId="3" borderId="30" xfId="0" applyNumberFormat="1" applyFont="1" applyFill="1" applyBorder="1" applyAlignment="1">
      <alignment horizontal="center" vertical="top"/>
    </xf>
    <xf numFmtId="164" fontId="7" fillId="2" borderId="30" xfId="0" applyNumberFormat="1" applyFont="1" applyFill="1" applyBorder="1" applyAlignment="1">
      <alignment horizontal="center" vertical="top"/>
    </xf>
    <xf numFmtId="164" fontId="7" fillId="6" borderId="25" xfId="0" applyNumberFormat="1" applyFont="1" applyFill="1" applyBorder="1" applyAlignment="1">
      <alignment horizontal="center" vertical="top"/>
    </xf>
    <xf numFmtId="164" fontId="30" fillId="0" borderId="30" xfId="0" applyNumberFormat="1" applyFont="1" applyBorder="1" applyAlignment="1">
      <alignment horizontal="center" vertical="center"/>
    </xf>
    <xf numFmtId="0" fontId="2" fillId="4" borderId="34" xfId="0" applyFont="1" applyFill="1" applyBorder="1" applyAlignment="1">
      <alignment horizontal="center" vertical="top"/>
    </xf>
    <xf numFmtId="0" fontId="2" fillId="0" borderId="39" xfId="0" applyFont="1" applyBorder="1" applyAlignment="1">
      <alignment horizontal="center" vertical="top" wrapText="1"/>
    </xf>
    <xf numFmtId="0" fontId="8" fillId="0" borderId="26" xfId="0" applyFont="1" applyFill="1" applyBorder="1" applyAlignment="1">
      <alignment horizontal="center" vertical="top" wrapText="1"/>
    </xf>
    <xf numFmtId="0" fontId="8" fillId="0" borderId="39" xfId="0" applyFont="1" applyFill="1" applyBorder="1" applyAlignment="1">
      <alignment horizontal="center" vertical="top" wrapText="1"/>
    </xf>
    <xf numFmtId="0" fontId="8" fillId="0" borderId="54" xfId="0" applyFont="1" applyFill="1" applyBorder="1" applyAlignment="1">
      <alignment horizontal="center" vertical="top" wrapText="1"/>
    </xf>
    <xf numFmtId="0" fontId="8" fillId="0" borderId="63" xfId="0" applyFont="1" applyFill="1" applyBorder="1" applyAlignment="1">
      <alignment horizontal="center" vertical="top" wrapText="1"/>
    </xf>
    <xf numFmtId="49" fontId="7" fillId="2" borderId="59" xfId="0" applyNumberFormat="1" applyFont="1" applyFill="1" applyBorder="1" applyAlignment="1">
      <alignment horizontal="center" vertical="top"/>
    </xf>
    <xf numFmtId="49" fontId="7" fillId="2" borderId="61" xfId="0" applyNumberFormat="1" applyFont="1" applyFill="1" applyBorder="1" applyAlignment="1">
      <alignment horizontal="center" vertical="top"/>
    </xf>
    <xf numFmtId="0" fontId="6" fillId="0" borderId="11" xfId="0" applyFont="1" applyFill="1" applyBorder="1" applyAlignment="1">
      <alignment horizontal="left" vertical="top" wrapText="1"/>
    </xf>
    <xf numFmtId="0" fontId="6" fillId="0" borderId="22" xfId="0" applyFont="1" applyFill="1" applyBorder="1" applyAlignment="1">
      <alignment horizontal="left" vertical="top" wrapText="1"/>
    </xf>
    <xf numFmtId="0" fontId="6" fillId="0" borderId="32" xfId="0" applyFont="1" applyFill="1" applyBorder="1" applyAlignment="1">
      <alignment horizontal="left" vertical="top" wrapText="1"/>
    </xf>
    <xf numFmtId="49" fontId="15" fillId="0" borderId="5" xfId="0" applyNumberFormat="1" applyFont="1" applyBorder="1" applyAlignment="1">
      <alignment horizontal="center" vertical="top"/>
    </xf>
    <xf numFmtId="49" fontId="2" fillId="0" borderId="14" xfId="0" applyNumberFormat="1" applyFont="1" applyBorder="1" applyAlignment="1">
      <alignment horizontal="center" vertical="top"/>
    </xf>
    <xf numFmtId="49" fontId="2" fillId="0" borderId="18" xfId="0" applyNumberFormat="1" applyFont="1" applyBorder="1" applyAlignment="1">
      <alignment horizontal="center" vertical="top"/>
    </xf>
    <xf numFmtId="49" fontId="2" fillId="0" borderId="66" xfId="0" applyNumberFormat="1" applyFont="1" applyBorder="1" applyAlignment="1">
      <alignment horizontal="center" vertical="top" wrapText="1"/>
    </xf>
    <xf numFmtId="0" fontId="9" fillId="0" borderId="20" xfId="0" applyFont="1" applyBorder="1" applyAlignment="1">
      <alignment horizontal="center" vertical="top" wrapText="1"/>
    </xf>
    <xf numFmtId="0" fontId="9" fillId="0" borderId="41" xfId="0" applyFont="1" applyBorder="1" applyAlignment="1">
      <alignment horizontal="center" vertical="top" wrapText="1"/>
    </xf>
    <xf numFmtId="0" fontId="8" fillId="0" borderId="66" xfId="0" applyFont="1" applyFill="1" applyBorder="1" applyAlignment="1">
      <alignment horizontal="center" vertical="top" wrapText="1"/>
    </xf>
    <xf numFmtId="0" fontId="9" fillId="0" borderId="37" xfId="0" applyFont="1" applyBorder="1" applyAlignment="1">
      <alignment horizontal="center" vertical="top" wrapText="1"/>
    </xf>
    <xf numFmtId="49" fontId="7" fillId="0" borderId="10" xfId="0" applyNumberFormat="1" applyFont="1" applyBorder="1" applyAlignment="1">
      <alignment horizontal="center" vertical="top" wrapText="1"/>
    </xf>
    <xf numFmtId="0" fontId="9" fillId="0" borderId="31" xfId="0" applyFont="1" applyBorder="1" applyAlignment="1">
      <alignment horizontal="center" vertical="top" wrapText="1"/>
    </xf>
    <xf numFmtId="49" fontId="2" fillId="0" borderId="45" xfId="0" applyNumberFormat="1" applyFont="1" applyBorder="1" applyAlignment="1">
      <alignment horizontal="center" vertical="top"/>
    </xf>
    <xf numFmtId="49" fontId="2" fillId="0" borderId="47" xfId="0" applyNumberFormat="1" applyFont="1" applyBorder="1" applyAlignment="1">
      <alignment horizontal="center" vertical="top"/>
    </xf>
    <xf numFmtId="49" fontId="7" fillId="0" borderId="6" xfId="0" applyNumberFormat="1" applyFont="1" applyBorder="1" applyAlignment="1">
      <alignment horizontal="center" vertical="top"/>
    </xf>
    <xf numFmtId="49" fontId="7" fillId="0" borderId="1" xfId="0" applyNumberFormat="1" applyFont="1" applyBorder="1" applyAlignment="1">
      <alignment horizontal="center" vertical="top"/>
    </xf>
    <xf numFmtId="0" fontId="6" fillId="0" borderId="26" xfId="0" applyFont="1" applyFill="1" applyBorder="1" applyAlignment="1">
      <alignment vertical="top" wrapText="1"/>
    </xf>
    <xf numFmtId="0" fontId="6" fillId="0" borderId="58" xfId="0" applyFont="1" applyFill="1" applyBorder="1" applyAlignment="1">
      <alignment vertical="top" wrapText="1"/>
    </xf>
    <xf numFmtId="49" fontId="7" fillId="3" borderId="6" xfId="0" applyNumberFormat="1" applyFont="1" applyFill="1" applyBorder="1" applyAlignment="1">
      <alignment horizontal="center" vertical="top"/>
    </xf>
    <xf numFmtId="49" fontId="7" fillId="3" borderId="1" xfId="0" applyNumberFormat="1" applyFont="1" applyFill="1" applyBorder="1" applyAlignment="1">
      <alignment horizontal="center" vertical="top"/>
    </xf>
    <xf numFmtId="0" fontId="35" fillId="0" borderId="0" xfId="0" applyFont="1" applyAlignment="1">
      <alignment horizontal="left" vertical="top" wrapText="1"/>
    </xf>
    <xf numFmtId="0" fontId="36" fillId="0" borderId="0" xfId="0" applyFont="1" applyAlignment="1">
      <alignment vertical="top"/>
    </xf>
    <xf numFmtId="0" fontId="6" fillId="0" borderId="34" xfId="0" applyFont="1" applyFill="1" applyBorder="1" applyAlignment="1">
      <alignment horizontal="left" vertical="top" wrapText="1"/>
    </xf>
    <xf numFmtId="0" fontId="6" fillId="0" borderId="13" xfId="0" applyFont="1" applyFill="1" applyBorder="1" applyAlignment="1">
      <alignment horizontal="left" vertical="top" wrapText="1"/>
    </xf>
    <xf numFmtId="0" fontId="6" fillId="0" borderId="39" xfId="0" applyFont="1" applyFill="1" applyBorder="1" applyAlignment="1">
      <alignment horizontal="left" vertical="top" wrapText="1"/>
    </xf>
    <xf numFmtId="49" fontId="2" fillId="0" borderId="59" xfId="0" applyNumberFormat="1" applyFont="1" applyBorder="1" applyAlignment="1">
      <alignment horizontal="center" vertical="top"/>
    </xf>
    <xf numFmtId="49" fontId="2" fillId="0" borderId="60" xfId="0" applyNumberFormat="1" applyFont="1" applyBorder="1" applyAlignment="1">
      <alignment horizontal="center" vertical="top"/>
    </xf>
    <xf numFmtId="49" fontId="2" fillId="0" borderId="61" xfId="0" applyNumberFormat="1" applyFont="1" applyBorder="1" applyAlignment="1">
      <alignment horizontal="center" vertical="top"/>
    </xf>
    <xf numFmtId="0" fontId="8" fillId="0" borderId="16"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16" xfId="0" applyFont="1" applyBorder="1" applyAlignment="1">
      <alignment horizontal="center" vertical="center" textRotation="90" wrapText="1"/>
    </xf>
    <xf numFmtId="0" fontId="31" fillId="0" borderId="38" xfId="0" applyFont="1" applyBorder="1"/>
    <xf numFmtId="0" fontId="5" fillId="2" borderId="24" xfId="0" applyFont="1" applyFill="1" applyBorder="1" applyAlignment="1">
      <alignment horizontal="left" vertical="top"/>
    </xf>
    <xf numFmtId="0" fontId="7" fillId="3" borderId="4" xfId="0" applyFont="1" applyFill="1" applyBorder="1" applyAlignment="1">
      <alignment horizontal="left" vertical="top" wrapText="1"/>
    </xf>
    <xf numFmtId="0" fontId="7" fillId="3" borderId="23" xfId="0" applyFont="1" applyFill="1" applyBorder="1" applyAlignment="1">
      <alignment horizontal="left" vertical="top" wrapText="1"/>
    </xf>
    <xf numFmtId="0" fontId="8" fillId="0" borderId="66" xfId="0" applyNumberFormat="1" applyFont="1" applyBorder="1" applyAlignment="1">
      <alignment horizontal="center" vertical="center" textRotation="90" wrapText="1"/>
    </xf>
    <xf numFmtId="0" fontId="8" fillId="0" borderId="20" xfId="0" applyNumberFormat="1" applyFont="1" applyBorder="1" applyAlignment="1">
      <alignment horizontal="center" vertical="center" textRotation="90" wrapText="1"/>
    </xf>
    <xf numFmtId="0" fontId="8" fillId="0" borderId="41" xfId="0" applyNumberFormat="1" applyFont="1" applyBorder="1" applyAlignment="1">
      <alignment horizontal="center" vertical="center" textRotation="90" wrapText="1"/>
    </xf>
    <xf numFmtId="0" fontId="8" fillId="0" borderId="9" xfId="0" applyFont="1" applyBorder="1" applyAlignment="1">
      <alignment horizontal="center" vertical="center" textRotation="90" wrapText="1"/>
    </xf>
    <xf numFmtId="0" fontId="8" fillId="0" borderId="62" xfId="0" applyFont="1" applyBorder="1" applyAlignment="1">
      <alignment horizontal="center" vertical="center" textRotation="90" wrapText="1"/>
    </xf>
    <xf numFmtId="0" fontId="8" fillId="0" borderId="27" xfId="0" applyFont="1" applyBorder="1" applyAlignment="1">
      <alignment horizontal="center" vertical="center" textRotation="90" wrapText="1"/>
    </xf>
    <xf numFmtId="0" fontId="8" fillId="0" borderId="35" xfId="0" applyFont="1" applyBorder="1" applyAlignment="1">
      <alignment horizontal="center" vertical="center"/>
    </xf>
    <xf numFmtId="0" fontId="8" fillId="0" borderId="36" xfId="0" applyFont="1" applyBorder="1" applyAlignment="1">
      <alignment horizontal="center" vertical="center"/>
    </xf>
    <xf numFmtId="0" fontId="7" fillId="0" borderId="59" xfId="0" applyFont="1" applyBorder="1" applyAlignment="1">
      <alignment horizontal="center" vertical="center"/>
    </xf>
    <xf numFmtId="0" fontId="7" fillId="0" borderId="9" xfId="0" applyFont="1" applyBorder="1" applyAlignment="1">
      <alignment horizontal="center" vertical="center"/>
    </xf>
    <xf numFmtId="49" fontId="7" fillId="3" borderId="26" xfId="0" applyNumberFormat="1" applyFont="1" applyFill="1" applyBorder="1" applyAlignment="1">
      <alignment horizontal="center" vertical="top"/>
    </xf>
    <xf numFmtId="49" fontId="7" fillId="3" borderId="57" xfId="0" applyNumberFormat="1" applyFont="1" applyFill="1" applyBorder="1" applyAlignment="1">
      <alignment horizontal="center" vertical="top"/>
    </xf>
    <xf numFmtId="49" fontId="7" fillId="3" borderId="58" xfId="0" applyNumberFormat="1" applyFont="1" applyFill="1" applyBorder="1" applyAlignment="1">
      <alignment horizontal="center" vertical="top"/>
    </xf>
    <xf numFmtId="0" fontId="20" fillId="0" borderId="0" xfId="0" applyFont="1" applyAlignment="1">
      <alignment horizontal="left" wrapText="1"/>
    </xf>
    <xf numFmtId="0" fontId="21" fillId="0" borderId="0" xfId="0" applyFont="1" applyAlignment="1">
      <alignment horizontal="left" wrapText="1"/>
    </xf>
    <xf numFmtId="49" fontId="7" fillId="0" borderId="15" xfId="0" applyNumberFormat="1" applyFont="1" applyBorder="1" applyAlignment="1">
      <alignment horizontal="center" vertical="top"/>
    </xf>
    <xf numFmtId="0" fontId="20" fillId="0" borderId="0" xfId="0" applyFont="1" applyAlignment="1">
      <alignment vertical="top" wrapText="1"/>
    </xf>
    <xf numFmtId="0" fontId="29" fillId="0" borderId="0" xfId="0" applyFont="1" applyAlignment="1">
      <alignment vertical="top" wrapText="1"/>
    </xf>
    <xf numFmtId="0" fontId="6" fillId="4" borderId="33" xfId="0" applyFont="1" applyFill="1" applyBorder="1" applyAlignment="1">
      <alignment horizontal="left" vertical="top" wrapText="1"/>
    </xf>
    <xf numFmtId="0" fontId="29" fillId="0" borderId="38" xfId="0" applyFont="1" applyBorder="1" applyAlignment="1">
      <alignment vertical="top" wrapText="1"/>
    </xf>
    <xf numFmtId="0" fontId="8" fillId="0" borderId="33" xfId="0" applyFont="1" applyBorder="1" applyAlignment="1">
      <alignment vertical="top" wrapText="1"/>
    </xf>
    <xf numFmtId="0" fontId="31" fillId="0" borderId="12" xfId="0" applyFont="1" applyBorder="1" applyAlignment="1">
      <alignment vertical="top" wrapText="1"/>
    </xf>
    <xf numFmtId="0" fontId="31" fillId="0" borderId="38" xfId="0" applyFont="1" applyBorder="1" applyAlignment="1">
      <alignment vertical="top" wrapText="1"/>
    </xf>
    <xf numFmtId="0" fontId="8" fillId="0" borderId="11" xfId="0" applyFont="1" applyBorder="1" applyAlignment="1">
      <alignment vertical="top" wrapText="1"/>
    </xf>
    <xf numFmtId="0" fontId="31" fillId="0" borderId="22" xfId="0" applyFont="1" applyBorder="1" applyAlignment="1">
      <alignment vertical="top" wrapText="1"/>
    </xf>
    <xf numFmtId="0" fontId="31" fillId="0" borderId="32" xfId="0" applyFont="1" applyBorder="1" applyAlignment="1">
      <alignment vertical="top" wrapText="1"/>
    </xf>
    <xf numFmtId="0" fontId="2" fillId="0" borderId="68" xfId="0" applyFont="1" applyBorder="1" applyAlignment="1">
      <alignment vertical="top" wrapText="1"/>
    </xf>
    <xf numFmtId="0" fontId="29" fillId="0" borderId="69" xfId="0" applyFont="1" applyBorder="1" applyAlignment="1">
      <alignment vertical="top" wrapText="1"/>
    </xf>
    <xf numFmtId="0" fontId="29" fillId="0" borderId="43" xfId="0" applyFont="1" applyBorder="1" applyAlignment="1">
      <alignment vertical="top" wrapText="1"/>
    </xf>
    <xf numFmtId="0" fontId="29" fillId="0" borderId="44" xfId="0" applyFont="1" applyBorder="1" applyAlignment="1">
      <alignment vertical="top" wrapText="1"/>
    </xf>
    <xf numFmtId="0" fontId="32" fillId="0" borderId="68" xfId="0" applyFont="1" applyBorder="1" applyAlignment="1">
      <alignment vertical="top" wrapText="1"/>
    </xf>
    <xf numFmtId="0" fontId="31" fillId="0" borderId="69" xfId="0" applyFont="1" applyBorder="1" applyAlignment="1">
      <alignment vertical="top" wrapText="1"/>
    </xf>
    <xf numFmtId="0" fontId="31" fillId="0" borderId="56" xfId="0" applyFont="1" applyBorder="1" applyAlignment="1">
      <alignment vertical="top" wrapText="1"/>
    </xf>
    <xf numFmtId="0" fontId="31" fillId="0" borderId="46" xfId="0" applyFont="1" applyBorder="1" applyAlignment="1">
      <alignment vertical="top" wrapText="1"/>
    </xf>
    <xf numFmtId="0" fontId="31" fillId="0" borderId="43" xfId="0" applyFont="1" applyBorder="1" applyAlignment="1">
      <alignment vertical="top" wrapText="1"/>
    </xf>
    <xf numFmtId="0" fontId="31" fillId="0" borderId="44" xfId="0" applyFont="1" applyBorder="1" applyAlignment="1">
      <alignment vertical="top" wrapText="1"/>
    </xf>
    <xf numFmtId="0" fontId="29" fillId="0" borderId="68" xfId="0" applyFont="1" applyBorder="1" applyAlignment="1">
      <alignment horizontal="center" vertical="top" wrapText="1"/>
    </xf>
    <xf numFmtId="0" fontId="29" fillId="0" borderId="69" xfId="0" applyFont="1" applyBorder="1" applyAlignment="1">
      <alignment horizontal="center" vertical="top" wrapText="1"/>
    </xf>
    <xf numFmtId="0" fontId="29" fillId="0" borderId="43" xfId="0" applyFont="1" applyBorder="1" applyAlignment="1">
      <alignment horizontal="center" vertical="top" wrapText="1"/>
    </xf>
    <xf numFmtId="0" fontId="29" fillId="0" borderId="44" xfId="0" applyFont="1" applyBorder="1" applyAlignment="1">
      <alignment horizontal="center" vertical="top" wrapText="1"/>
    </xf>
    <xf numFmtId="0" fontId="8" fillId="0" borderId="7" xfId="0" applyFont="1" applyBorder="1" applyAlignment="1">
      <alignment horizontal="center" vertical="center" textRotation="90" wrapText="1"/>
    </xf>
    <xf numFmtId="0" fontId="8" fillId="0" borderId="52" xfId="0" applyFont="1" applyBorder="1" applyAlignment="1">
      <alignment horizontal="center" vertical="center" textRotation="90" wrapText="1"/>
    </xf>
    <xf numFmtId="0" fontId="8" fillId="0" borderId="19" xfId="0" applyFont="1" applyBorder="1" applyAlignment="1">
      <alignment horizontal="center" vertical="center" textRotation="90" wrapText="1"/>
    </xf>
    <xf numFmtId="0" fontId="8" fillId="0" borderId="6" xfId="0" applyFont="1" applyBorder="1" applyAlignment="1">
      <alignment horizontal="center" vertical="center" textRotation="90" wrapText="1"/>
    </xf>
    <xf numFmtId="0" fontId="8" fillId="0" borderId="53" xfId="0" applyFont="1" applyBorder="1" applyAlignment="1">
      <alignment horizontal="center" vertical="center" textRotation="90" wrapText="1"/>
    </xf>
    <xf numFmtId="0" fontId="8" fillId="0" borderId="1" xfId="0" applyFont="1" applyBorder="1" applyAlignment="1">
      <alignment horizontal="center" vertical="center" textRotation="90" wrapText="1"/>
    </xf>
    <xf numFmtId="0" fontId="8" fillId="0" borderId="1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31" xfId="0" applyFont="1" applyBorder="1" applyAlignment="1">
      <alignment horizontal="center" vertical="center" wrapText="1"/>
    </xf>
    <xf numFmtId="49" fontId="7" fillId="2" borderId="7" xfId="0" applyNumberFormat="1" applyFont="1" applyFill="1" applyBorder="1" applyAlignment="1">
      <alignment horizontal="center" vertical="top"/>
    </xf>
    <xf numFmtId="49" fontId="7" fillId="2" borderId="16" xfId="0" applyNumberFormat="1" applyFont="1" applyFill="1" applyBorder="1" applyAlignment="1">
      <alignment horizontal="center" vertical="top"/>
    </xf>
    <xf numFmtId="49" fontId="7" fillId="2" borderId="19" xfId="0" applyNumberFormat="1" applyFont="1" applyFill="1" applyBorder="1" applyAlignment="1">
      <alignment horizontal="center" vertical="top"/>
    </xf>
    <xf numFmtId="49" fontId="4" fillId="0" borderId="5" xfId="0" applyNumberFormat="1" applyFont="1" applyBorder="1" applyAlignment="1">
      <alignment horizontal="center" vertical="top"/>
    </xf>
    <xf numFmtId="49" fontId="4" fillId="0" borderId="20" xfId="0" applyNumberFormat="1" applyFont="1" applyBorder="1" applyAlignment="1">
      <alignment horizontal="center" vertical="top"/>
    </xf>
    <xf numFmtId="49" fontId="4" fillId="0" borderId="18" xfId="0" applyNumberFormat="1" applyFont="1" applyBorder="1" applyAlignment="1">
      <alignment horizontal="center" vertical="top"/>
    </xf>
    <xf numFmtId="49" fontId="16" fillId="2" borderId="59" xfId="0" applyNumberFormat="1" applyFont="1" applyFill="1" applyBorder="1" applyAlignment="1">
      <alignment horizontal="center" vertical="top"/>
    </xf>
    <xf numFmtId="49" fontId="16" fillId="2" borderId="56" xfId="0" applyNumberFormat="1" applyFont="1" applyFill="1" applyBorder="1" applyAlignment="1">
      <alignment horizontal="center" vertical="top"/>
    </xf>
    <xf numFmtId="49" fontId="16" fillId="2" borderId="61" xfId="0" applyNumberFormat="1" applyFont="1" applyFill="1" applyBorder="1" applyAlignment="1">
      <alignment horizontal="center" vertical="top"/>
    </xf>
    <xf numFmtId="49" fontId="33" fillId="0" borderId="5" xfId="0" applyNumberFormat="1" applyFont="1" applyBorder="1" applyAlignment="1">
      <alignment horizontal="center" vertical="top"/>
    </xf>
    <xf numFmtId="49" fontId="33" fillId="0" borderId="20" xfId="0" applyNumberFormat="1" applyFont="1" applyBorder="1" applyAlignment="1">
      <alignment horizontal="center" vertical="top"/>
    </xf>
    <xf numFmtId="49" fontId="16" fillId="3" borderId="6" xfId="0" applyNumberFormat="1" applyFont="1" applyFill="1" applyBorder="1" applyAlignment="1">
      <alignment horizontal="center" vertical="top"/>
    </xf>
    <xf numFmtId="49" fontId="16" fillId="3" borderId="21" xfId="0" applyNumberFormat="1" applyFont="1" applyFill="1" applyBorder="1" applyAlignment="1">
      <alignment horizontal="center" vertical="top"/>
    </xf>
    <xf numFmtId="49" fontId="16" fillId="3" borderId="1" xfId="0" applyNumberFormat="1" applyFont="1" applyFill="1" applyBorder="1" applyAlignment="1">
      <alignment horizontal="center" vertical="top"/>
    </xf>
    <xf numFmtId="0" fontId="12" fillId="0" borderId="26" xfId="0" applyFont="1" applyFill="1" applyBorder="1" applyAlignment="1">
      <alignment vertical="top" wrapText="1"/>
    </xf>
    <xf numFmtId="0" fontId="12" fillId="0" borderId="13" xfId="0" applyFont="1" applyFill="1" applyBorder="1" applyAlignment="1">
      <alignment vertical="top" wrapText="1"/>
    </xf>
    <xf numFmtId="0" fontId="12" fillId="0" borderId="58" xfId="0" applyFont="1" applyFill="1" applyBorder="1" applyAlignment="1">
      <alignment vertical="top" wrapText="1"/>
    </xf>
    <xf numFmtId="49" fontId="16" fillId="3" borderId="23" xfId="0" applyNumberFormat="1" applyFont="1" applyFill="1" applyBorder="1" applyAlignment="1">
      <alignment horizontal="left" vertical="top"/>
    </xf>
    <xf numFmtId="49" fontId="16" fillId="3" borderId="24" xfId="0" applyNumberFormat="1" applyFont="1" applyFill="1" applyBorder="1" applyAlignment="1">
      <alignment horizontal="left" vertical="top"/>
    </xf>
    <xf numFmtId="49" fontId="16" fillId="3" borderId="3" xfId="0" applyNumberFormat="1" applyFont="1" applyFill="1" applyBorder="1" applyAlignment="1">
      <alignment horizontal="right" vertical="top"/>
    </xf>
    <xf numFmtId="49" fontId="16" fillId="3" borderId="4" xfId="0" applyNumberFormat="1" applyFont="1" applyFill="1" applyBorder="1" applyAlignment="1">
      <alignment horizontal="right" vertical="top"/>
    </xf>
    <xf numFmtId="49" fontId="16" fillId="3" borderId="67" xfId="0" applyNumberFormat="1" applyFont="1" applyFill="1" applyBorder="1" applyAlignment="1">
      <alignment horizontal="right" vertical="top"/>
    </xf>
    <xf numFmtId="0" fontId="7" fillId="0" borderId="7"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8" xfId="0" applyFont="1" applyBorder="1" applyAlignment="1">
      <alignment horizontal="center" vertical="center" wrapText="1"/>
    </xf>
    <xf numFmtId="0" fontId="8" fillId="0" borderId="15" xfId="0" applyFont="1" applyFill="1" applyBorder="1" applyAlignment="1">
      <alignment horizontal="center" vertical="center" textRotation="90" wrapText="1"/>
    </xf>
    <xf numFmtId="0" fontId="31" fillId="0" borderId="31" xfId="0" applyFont="1" applyBorder="1"/>
    <xf numFmtId="0" fontId="8" fillId="0" borderId="17" xfId="0" applyFont="1" applyFill="1" applyBorder="1" applyAlignment="1">
      <alignment horizontal="center" vertical="center" textRotation="90" wrapText="1"/>
    </xf>
    <xf numFmtId="0" fontId="31" fillId="0" borderId="32" xfId="0" applyFont="1" applyBorder="1"/>
    <xf numFmtId="0" fontId="8" fillId="0" borderId="66" xfId="0" applyFont="1" applyBorder="1" applyAlignment="1">
      <alignment horizontal="center" vertical="center" textRotation="90" wrapText="1"/>
    </xf>
    <xf numFmtId="0" fontId="8" fillId="0" borderId="20" xfId="0" applyFont="1" applyBorder="1" applyAlignment="1">
      <alignment horizontal="center" vertical="center" textRotation="90" wrapText="1"/>
    </xf>
    <xf numFmtId="0" fontId="8" fillId="0" borderId="41" xfId="0" applyFont="1" applyBorder="1" applyAlignment="1">
      <alignment horizontal="center" vertical="center" textRotation="90" wrapText="1"/>
    </xf>
    <xf numFmtId="49" fontId="2" fillId="0" borderId="68" xfId="0" applyNumberFormat="1" applyFont="1" applyBorder="1" applyAlignment="1">
      <alignment horizontal="center" vertical="top"/>
    </xf>
    <xf numFmtId="49" fontId="2" fillId="0" borderId="43" xfId="0" applyNumberFormat="1" applyFont="1" applyBorder="1" applyAlignment="1">
      <alignment horizontal="center" vertical="top"/>
    </xf>
    <xf numFmtId="49" fontId="7" fillId="0" borderId="10" xfId="0" applyNumberFormat="1" applyFont="1" applyBorder="1" applyAlignment="1">
      <alignment horizontal="center" vertical="top"/>
    </xf>
    <xf numFmtId="49" fontId="7" fillId="0" borderId="31" xfId="0" applyNumberFormat="1" applyFont="1" applyBorder="1" applyAlignment="1">
      <alignment horizontal="center" vertical="top"/>
    </xf>
    <xf numFmtId="0" fontId="30" fillId="5" borderId="3" xfId="0" applyFont="1" applyFill="1" applyBorder="1" applyAlignment="1">
      <alignment horizontal="right" vertical="top" wrapText="1"/>
    </xf>
    <xf numFmtId="0" fontId="12" fillId="0" borderId="4" xfId="0" applyFont="1" applyBorder="1" applyAlignment="1">
      <alignment vertical="top" wrapText="1"/>
    </xf>
    <xf numFmtId="0" fontId="12" fillId="0" borderId="67" xfId="0" applyFont="1" applyBorder="1" applyAlignment="1">
      <alignment vertical="top" wrapText="1"/>
    </xf>
    <xf numFmtId="0" fontId="6" fillId="4" borderId="64" xfId="0" applyFont="1" applyFill="1" applyBorder="1" applyAlignment="1">
      <alignment horizontal="left" vertical="top" wrapText="1"/>
    </xf>
    <xf numFmtId="0" fontId="9" fillId="4" borderId="62" xfId="0" applyFont="1" applyFill="1" applyBorder="1" applyAlignment="1">
      <alignment horizontal="left" vertical="top" wrapText="1"/>
    </xf>
    <xf numFmtId="0" fontId="9" fillId="4" borderId="55" xfId="0" applyFont="1" applyFill="1" applyBorder="1" applyAlignment="1">
      <alignment horizontal="left" vertical="top" wrapText="1"/>
    </xf>
    <xf numFmtId="0" fontId="6" fillId="0" borderId="48" xfId="0" applyFont="1" applyBorder="1" applyAlignment="1">
      <alignment horizontal="left" vertical="top" wrapText="1"/>
    </xf>
    <xf numFmtId="0" fontId="9" fillId="0" borderId="35" xfId="0" applyFont="1" applyBorder="1" applyAlignment="1">
      <alignment vertical="top" wrapText="1"/>
    </xf>
    <xf numFmtId="0" fontId="9" fillId="0" borderId="50" xfId="0" applyFont="1" applyBorder="1" applyAlignment="1">
      <alignment vertical="top" wrapText="1"/>
    </xf>
    <xf numFmtId="0" fontId="6" fillId="0" borderId="64" xfId="0" applyFont="1" applyBorder="1" applyAlignment="1">
      <alignment horizontal="left" vertical="top" wrapText="1"/>
    </xf>
    <xf numFmtId="0" fontId="9" fillId="0" borderId="62" xfId="0" applyFont="1" applyBorder="1" applyAlignment="1">
      <alignment vertical="top" wrapText="1"/>
    </xf>
    <xf numFmtId="0" fontId="9" fillId="0" borderId="55" xfId="0" applyFont="1" applyBorder="1" applyAlignment="1">
      <alignment vertical="top" wrapText="1"/>
    </xf>
    <xf numFmtId="49" fontId="7" fillId="3" borderId="3" xfId="0" applyNumberFormat="1" applyFont="1" applyFill="1" applyBorder="1" applyAlignment="1">
      <alignment horizontal="right" vertical="top"/>
    </xf>
    <xf numFmtId="49" fontId="7" fillId="3" borderId="4" xfId="0" applyNumberFormat="1" applyFont="1" applyFill="1" applyBorder="1" applyAlignment="1">
      <alignment horizontal="right" vertical="top"/>
    </xf>
    <xf numFmtId="49" fontId="7" fillId="3" borderId="31" xfId="0" applyNumberFormat="1" applyFont="1" applyFill="1" applyBorder="1" applyAlignment="1">
      <alignment horizontal="right" vertical="top"/>
    </xf>
    <xf numFmtId="49" fontId="7" fillId="3" borderId="67" xfId="0" applyNumberFormat="1" applyFont="1" applyFill="1" applyBorder="1" applyAlignment="1">
      <alignment horizontal="right" vertical="top"/>
    </xf>
    <xf numFmtId="0" fontId="7" fillId="3" borderId="24" xfId="0" applyFont="1" applyFill="1" applyBorder="1" applyAlignment="1">
      <alignment horizontal="left" vertical="top" wrapText="1"/>
    </xf>
    <xf numFmtId="49" fontId="16" fillId="0" borderId="6" xfId="0" applyNumberFormat="1" applyFont="1" applyBorder="1" applyAlignment="1">
      <alignment horizontal="center" vertical="top"/>
    </xf>
    <xf numFmtId="49" fontId="16" fillId="0" borderId="21" xfId="0" applyNumberFormat="1" applyFont="1" applyBorder="1" applyAlignment="1">
      <alignment horizontal="center" vertical="top"/>
    </xf>
    <xf numFmtId="49" fontId="16" fillId="0" borderId="1" xfId="0" applyNumberFormat="1" applyFont="1" applyBorder="1" applyAlignment="1">
      <alignment horizontal="center" vertical="top"/>
    </xf>
    <xf numFmtId="49" fontId="7" fillId="2" borderId="23" xfId="0" applyNumberFormat="1" applyFont="1" applyFill="1" applyBorder="1" applyAlignment="1">
      <alignment horizontal="right" vertical="top"/>
    </xf>
    <xf numFmtId="49" fontId="7" fillId="2" borderId="24" xfId="0" applyNumberFormat="1" applyFont="1" applyFill="1" applyBorder="1" applyAlignment="1">
      <alignment horizontal="right" vertical="top"/>
    </xf>
    <xf numFmtId="0" fontId="5" fillId="6" borderId="3" xfId="0" applyFont="1" applyFill="1" applyBorder="1" applyAlignment="1">
      <alignment horizontal="right" vertical="top" wrapText="1"/>
    </xf>
    <xf numFmtId="0" fontId="9" fillId="6" borderId="4" xfId="0" applyFont="1" applyFill="1" applyBorder="1" applyAlignment="1">
      <alignment vertical="top" wrapText="1"/>
    </xf>
    <xf numFmtId="0" fontId="9" fillId="6" borderId="23" xfId="0" applyFont="1" applyFill="1" applyBorder="1" applyAlignment="1">
      <alignment vertical="top" wrapText="1"/>
    </xf>
    <xf numFmtId="0" fontId="6" fillId="0" borderId="52" xfId="0" applyFont="1" applyBorder="1" applyAlignment="1">
      <alignment horizontal="left" vertical="top" wrapText="1"/>
    </xf>
    <xf numFmtId="0" fontId="9" fillId="0" borderId="53" xfId="0" applyFont="1" applyBorder="1" applyAlignment="1">
      <alignment vertical="top" wrapText="1"/>
    </xf>
    <xf numFmtId="0" fontId="9" fillId="0" borderId="54" xfId="0" applyFont="1" applyBorder="1" applyAlignment="1">
      <alignment vertical="top" wrapText="1"/>
    </xf>
    <xf numFmtId="0" fontId="2" fillId="6" borderId="28" xfId="0" applyFont="1" applyFill="1" applyBorder="1" applyAlignment="1">
      <alignment horizontal="center" vertical="top"/>
    </xf>
    <xf numFmtId="0" fontId="2" fillId="6" borderId="24" xfId="0" applyFont="1" applyFill="1" applyBorder="1" applyAlignment="1">
      <alignment horizontal="center" vertical="top"/>
    </xf>
    <xf numFmtId="49" fontId="15" fillId="0" borderId="20" xfId="0" applyNumberFormat="1" applyFont="1" applyBorder="1" applyAlignment="1">
      <alignment horizontal="center" vertical="top"/>
    </xf>
    <xf numFmtId="49" fontId="2" fillId="0" borderId="20" xfId="0" applyNumberFormat="1" applyFont="1" applyBorder="1" applyAlignment="1">
      <alignment horizontal="center" vertical="top" wrapText="1"/>
    </xf>
    <xf numFmtId="0" fontId="9" fillId="0" borderId="36" xfId="0" applyFont="1" applyBorder="1" applyAlignment="1">
      <alignment vertical="top" wrapText="1"/>
    </xf>
    <xf numFmtId="0" fontId="5" fillId="0" borderId="28" xfId="0" applyFont="1" applyBorder="1" applyAlignment="1">
      <alignment horizontal="center" vertical="center" wrapText="1"/>
    </xf>
    <xf numFmtId="0" fontId="9" fillId="0" borderId="24" xfId="0" applyFont="1" applyBorder="1" applyAlignment="1">
      <alignment vertical="center" wrapText="1"/>
    </xf>
    <xf numFmtId="0" fontId="9" fillId="0" borderId="25" xfId="0" applyFont="1" applyBorder="1" applyAlignment="1">
      <alignment vertical="center" wrapText="1"/>
    </xf>
    <xf numFmtId="49" fontId="3" fillId="0" borderId="0" xfId="0" applyNumberFormat="1" applyFont="1" applyFill="1" applyBorder="1" applyAlignment="1">
      <alignment horizontal="center" vertical="top" wrapText="1"/>
    </xf>
    <xf numFmtId="49" fontId="7" fillId="6" borderId="24" xfId="0" applyNumberFormat="1" applyFont="1" applyFill="1" applyBorder="1" applyAlignment="1">
      <alignment horizontal="right" vertical="top"/>
    </xf>
    <xf numFmtId="0" fontId="25" fillId="0" borderId="56" xfId="0" applyFont="1" applyBorder="1" applyAlignment="1">
      <alignment vertical="top" wrapText="1"/>
    </xf>
    <xf numFmtId="0" fontId="25" fillId="0" borderId="46" xfId="0" applyFont="1" applyBorder="1" applyAlignment="1">
      <alignment vertical="top" wrapText="1"/>
    </xf>
    <xf numFmtId="0" fontId="25" fillId="0" borderId="43" xfId="0" applyFont="1" applyBorder="1" applyAlignment="1">
      <alignment vertical="top" wrapText="1"/>
    </xf>
    <xf numFmtId="0" fontId="25" fillId="0" borderId="44" xfId="0" applyFont="1" applyBorder="1" applyAlignment="1">
      <alignment vertical="top" wrapText="1"/>
    </xf>
    <xf numFmtId="49" fontId="7" fillId="3" borderId="23" xfId="0" applyNumberFormat="1" applyFont="1" applyFill="1" applyBorder="1" applyAlignment="1">
      <alignment horizontal="right" vertical="top"/>
    </xf>
    <xf numFmtId="49" fontId="7" fillId="3" borderId="24" xfId="0" applyNumberFormat="1" applyFont="1" applyFill="1" applyBorder="1" applyAlignment="1">
      <alignment horizontal="right" vertical="top"/>
    </xf>
    <xf numFmtId="49" fontId="7" fillId="0" borderId="21" xfId="0" applyNumberFormat="1" applyFont="1" applyBorder="1" applyAlignment="1">
      <alignment horizontal="center" vertical="top" wrapText="1"/>
    </xf>
    <xf numFmtId="0" fontId="32" fillId="0" borderId="68" xfId="0" applyFont="1" applyBorder="1" applyAlignment="1">
      <alignment wrapText="1"/>
    </xf>
    <xf numFmtId="0" fontId="31" fillId="0" borderId="69" xfId="0" applyFont="1" applyBorder="1" applyAlignment="1">
      <alignment wrapText="1"/>
    </xf>
    <xf numFmtId="0" fontId="31" fillId="0" borderId="56" xfId="0" applyFont="1" applyBorder="1" applyAlignment="1">
      <alignment wrapText="1"/>
    </xf>
    <xf numFmtId="0" fontId="31" fillId="0" borderId="46" xfId="0" applyFont="1" applyBorder="1" applyAlignment="1">
      <alignment wrapText="1"/>
    </xf>
    <xf numFmtId="0" fontId="31" fillId="0" borderId="43" xfId="0" applyFont="1" applyBorder="1" applyAlignment="1">
      <alignment wrapText="1"/>
    </xf>
    <xf numFmtId="0" fontId="31" fillId="0" borderId="44" xfId="0" applyFont="1" applyBorder="1" applyAlignment="1">
      <alignment wrapText="1"/>
    </xf>
    <xf numFmtId="0" fontId="24" fillId="0" borderId="68" xfId="0" applyFont="1" applyBorder="1" applyAlignment="1">
      <alignment vertical="top" wrapText="1"/>
    </xf>
    <xf numFmtId="0" fontId="25" fillId="0" borderId="69" xfId="0" applyFont="1" applyBorder="1" applyAlignment="1">
      <alignment vertical="top" wrapText="1"/>
    </xf>
    <xf numFmtId="0" fontId="12" fillId="0" borderId="11" xfId="0" applyFont="1" applyFill="1" applyBorder="1" applyAlignment="1">
      <alignment horizontal="left" vertical="top" wrapText="1"/>
    </xf>
    <xf numFmtId="0" fontId="8" fillId="0" borderId="68" xfId="0" applyFont="1" applyBorder="1" applyAlignment="1">
      <alignment vertical="top" wrapText="1"/>
    </xf>
    <xf numFmtId="0" fontId="8" fillId="0" borderId="69" xfId="0" applyFont="1" applyBorder="1" applyAlignment="1">
      <alignment vertical="top" wrapText="1"/>
    </xf>
    <xf numFmtId="0" fontId="8" fillId="0" borderId="43" xfId="0" applyFont="1" applyBorder="1" applyAlignment="1">
      <alignment vertical="top" wrapText="1"/>
    </xf>
    <xf numFmtId="0" fontId="8" fillId="0" borderId="44" xfId="0" applyFont="1" applyBorder="1" applyAlignment="1">
      <alignment vertical="top" wrapText="1"/>
    </xf>
    <xf numFmtId="0" fontId="9" fillId="0" borderId="21" xfId="0" applyFont="1" applyBorder="1" applyAlignment="1">
      <alignment horizontal="center" vertical="top" wrapText="1"/>
    </xf>
    <xf numFmtId="0" fontId="24" fillId="0" borderId="68" xfId="0" applyFont="1" applyFill="1" applyBorder="1" applyAlignment="1">
      <alignment vertical="top" wrapText="1"/>
    </xf>
    <xf numFmtId="0" fontId="26" fillId="0" borderId="68" xfId="0" applyFont="1" applyBorder="1" applyAlignment="1">
      <alignment vertical="top" wrapText="1"/>
    </xf>
    <xf numFmtId="0" fontId="32" fillId="0" borderId="59" xfId="0" applyFont="1" applyBorder="1" applyAlignment="1">
      <alignment vertical="top" wrapText="1"/>
    </xf>
    <xf numFmtId="0" fontId="29" fillId="0" borderId="45" xfId="0" applyFont="1" applyBorder="1" applyAlignment="1">
      <alignment vertical="top" wrapText="1"/>
    </xf>
    <xf numFmtId="0" fontId="32" fillId="0" borderId="64" xfId="0" applyFont="1" applyBorder="1" applyAlignment="1">
      <alignment vertical="top" wrapText="1"/>
    </xf>
    <xf numFmtId="0" fontId="29" fillId="0" borderId="55" xfId="0" applyFont="1" applyBorder="1" applyAlignment="1">
      <alignment vertical="top" wrapText="1"/>
    </xf>
    <xf numFmtId="0" fontId="29" fillId="0" borderId="37" xfId="0" applyFont="1" applyBorder="1" applyAlignment="1">
      <alignment horizontal="center" vertical="top" wrapText="1"/>
    </xf>
    <xf numFmtId="164" fontId="8" fillId="0" borderId="33" xfId="0" applyNumberFormat="1" applyFont="1" applyFill="1" applyBorder="1" applyAlignment="1">
      <alignment horizontal="center" vertical="top" wrapText="1"/>
    </xf>
    <xf numFmtId="0" fontId="29" fillId="0" borderId="48" xfId="0" applyFont="1" applyBorder="1" applyAlignment="1">
      <alignment horizontal="center" vertical="top" wrapText="1"/>
    </xf>
    <xf numFmtId="164" fontId="8" fillId="0" borderId="10" xfId="0" applyNumberFormat="1" applyFont="1" applyFill="1" applyBorder="1" applyAlignment="1">
      <alignment horizontal="center" vertical="top" wrapText="1"/>
    </xf>
    <xf numFmtId="0" fontId="29" fillId="0" borderId="35" xfId="0" applyFont="1" applyBorder="1" applyAlignment="1">
      <alignment horizontal="center" vertical="top" wrapText="1"/>
    </xf>
    <xf numFmtId="164" fontId="8" fillId="0" borderId="11" xfId="0" applyNumberFormat="1" applyFont="1" applyFill="1" applyBorder="1" applyAlignment="1">
      <alignment horizontal="center" vertical="top" wrapText="1"/>
    </xf>
    <xf numFmtId="0" fontId="29" fillId="0" borderId="50" xfId="0" applyFont="1" applyBorder="1" applyAlignment="1">
      <alignment horizontal="center" vertical="top" wrapText="1"/>
    </xf>
    <xf numFmtId="0" fontId="12" fillId="0" borderId="33" xfId="0" applyFont="1" applyFill="1" applyBorder="1" applyAlignment="1">
      <alignment horizontal="left" vertical="top" wrapText="1"/>
    </xf>
    <xf numFmtId="0" fontId="29" fillId="0" borderId="38" xfId="0" applyFont="1" applyBorder="1" applyAlignment="1">
      <alignment horizontal="left" vertical="top" wrapText="1"/>
    </xf>
    <xf numFmtId="0" fontId="12" fillId="0" borderId="33" xfId="0" applyFont="1" applyBorder="1" applyAlignment="1">
      <alignment vertical="top" wrapText="1"/>
    </xf>
    <xf numFmtId="0" fontId="32" fillId="0" borderId="64" xfId="0" applyFont="1" applyBorder="1" applyAlignment="1">
      <alignment horizontal="center" vertical="top" wrapText="1"/>
    </xf>
    <xf numFmtId="0" fontId="32" fillId="0" borderId="55" xfId="0" applyFont="1" applyBorder="1" applyAlignment="1">
      <alignment horizontal="center" vertical="top" wrapText="1"/>
    </xf>
    <xf numFmtId="0" fontId="8" fillId="0" borderId="61" xfId="0" applyFont="1" applyBorder="1" applyAlignment="1">
      <alignment horizontal="left" vertical="top" wrapText="1"/>
    </xf>
    <xf numFmtId="0" fontId="8" fillId="0" borderId="47" xfId="0" applyFont="1" applyBorder="1" applyAlignment="1">
      <alignment horizontal="left" vertical="top" wrapText="1"/>
    </xf>
  </cellXfs>
  <cellStyles count="2">
    <cellStyle name="Įprastas" xfId="0" builtinId="0"/>
    <cellStyle name="Įprastas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2"/>
  <sheetViews>
    <sheetView tabSelected="1" workbookViewId="0">
      <selection activeCell="S5" sqref="S5"/>
    </sheetView>
  </sheetViews>
  <sheetFormatPr defaultColWidth="9.140625" defaultRowHeight="11.25" x14ac:dyDescent="0.2"/>
  <cols>
    <col min="1" max="1" width="2.7109375" style="1" customWidth="1"/>
    <col min="2" max="3" width="2.5703125" style="1" customWidth="1"/>
    <col min="4" max="4" width="17.42578125" style="1" customWidth="1"/>
    <col min="5" max="5" width="7" style="2" customWidth="1"/>
    <col min="6" max="6" width="4.42578125" style="1" customWidth="1"/>
    <col min="7" max="7" width="6" style="3" customWidth="1"/>
    <col min="8" max="8" width="6" style="1" customWidth="1"/>
    <col min="9" max="9" width="5.7109375" style="1" customWidth="1"/>
    <col min="10" max="10" width="6.140625" style="1" customWidth="1"/>
    <col min="11" max="11" width="21" style="1" customWidth="1"/>
    <col min="12" max="12" width="4.5703125" style="4" customWidth="1"/>
    <col min="13" max="13" width="4.28515625" style="1" customWidth="1"/>
    <col min="14" max="14" width="12.85546875" style="5" customWidth="1"/>
    <col min="15" max="15" width="28.85546875" style="5" customWidth="1"/>
    <col min="16" max="16384" width="9.140625" style="5"/>
  </cols>
  <sheetData>
    <row r="1" spans="1:19" ht="42.6" customHeight="1" x14ac:dyDescent="0.2">
      <c r="A1" s="108"/>
      <c r="B1" s="108"/>
      <c r="C1" s="108"/>
      <c r="D1" s="174"/>
      <c r="E1" s="175"/>
      <c r="F1" s="174"/>
      <c r="G1" s="176"/>
      <c r="H1" s="174"/>
      <c r="I1" s="227"/>
      <c r="J1" s="228"/>
      <c r="K1" s="228"/>
      <c r="L1" s="228"/>
      <c r="M1" s="228"/>
      <c r="N1" s="109"/>
      <c r="O1" s="109"/>
    </row>
    <row r="2" spans="1:19" ht="12.75" customHeight="1" x14ac:dyDescent="0.2">
      <c r="B2" s="8"/>
      <c r="C2" s="8"/>
      <c r="D2" s="258" t="s">
        <v>76</v>
      </c>
      <c r="E2" s="259"/>
      <c r="F2" s="259"/>
      <c r="G2" s="259"/>
      <c r="H2" s="259"/>
      <c r="I2" s="259"/>
      <c r="J2" s="259"/>
      <c r="K2" s="259"/>
      <c r="L2" s="259"/>
      <c r="M2" s="259"/>
      <c r="N2" s="259"/>
      <c r="O2" s="259"/>
      <c r="P2" s="10"/>
      <c r="Q2" s="10"/>
      <c r="R2" s="10"/>
      <c r="S2" s="10"/>
    </row>
    <row r="3" spans="1:19" ht="15.6" customHeight="1" thickBot="1" x14ac:dyDescent="0.3">
      <c r="A3" s="6"/>
      <c r="B3" s="9"/>
      <c r="C3" s="9"/>
      <c r="D3" s="255" t="s">
        <v>75</v>
      </c>
      <c r="E3" s="255"/>
      <c r="F3" s="255"/>
      <c r="G3" s="255"/>
      <c r="H3" s="255"/>
      <c r="I3" s="256"/>
      <c r="J3" s="75"/>
      <c r="K3" s="75"/>
      <c r="L3" s="75"/>
      <c r="M3" s="75"/>
      <c r="N3" s="70"/>
      <c r="O3" s="70"/>
      <c r="P3" s="70"/>
      <c r="Q3" s="70"/>
      <c r="R3" s="70"/>
      <c r="S3" s="70"/>
    </row>
    <row r="4" spans="1:19" ht="1.5" hidden="1" customHeight="1" thickBot="1" x14ac:dyDescent="0.25">
      <c r="L4" s="7"/>
    </row>
    <row r="5" spans="1:19" ht="36.75" customHeight="1" x14ac:dyDescent="0.2">
      <c r="A5" s="282" t="s">
        <v>0</v>
      </c>
      <c r="B5" s="285" t="s">
        <v>1</v>
      </c>
      <c r="C5" s="285" t="s">
        <v>2</v>
      </c>
      <c r="D5" s="288" t="s">
        <v>3</v>
      </c>
      <c r="E5" s="242" t="s">
        <v>4</v>
      </c>
      <c r="F5" s="245" t="s">
        <v>5</v>
      </c>
      <c r="G5" s="320" t="s">
        <v>6</v>
      </c>
      <c r="H5" s="313" t="s">
        <v>43</v>
      </c>
      <c r="I5" s="314"/>
      <c r="J5" s="315"/>
      <c r="K5" s="250" t="s">
        <v>70</v>
      </c>
      <c r="L5" s="251"/>
      <c r="M5" s="251"/>
      <c r="N5" s="262" t="s">
        <v>44</v>
      </c>
      <c r="O5" s="265" t="s">
        <v>36</v>
      </c>
    </row>
    <row r="6" spans="1:19" ht="15" customHeight="1" x14ac:dyDescent="0.2">
      <c r="A6" s="283"/>
      <c r="B6" s="286"/>
      <c r="C6" s="286"/>
      <c r="D6" s="289"/>
      <c r="E6" s="243"/>
      <c r="F6" s="246"/>
      <c r="G6" s="321"/>
      <c r="H6" s="237" t="s">
        <v>77</v>
      </c>
      <c r="I6" s="316" t="s">
        <v>78</v>
      </c>
      <c r="J6" s="318" t="s">
        <v>79</v>
      </c>
      <c r="K6" s="235" t="s">
        <v>3</v>
      </c>
      <c r="L6" s="248"/>
      <c r="M6" s="249"/>
      <c r="N6" s="263"/>
      <c r="O6" s="266"/>
    </row>
    <row r="7" spans="1:19" ht="91.15" customHeight="1" thickBot="1" x14ac:dyDescent="0.25">
      <c r="A7" s="284"/>
      <c r="B7" s="287"/>
      <c r="C7" s="287"/>
      <c r="D7" s="290"/>
      <c r="E7" s="244"/>
      <c r="F7" s="247"/>
      <c r="G7" s="322"/>
      <c r="H7" s="238"/>
      <c r="I7" s="317"/>
      <c r="J7" s="319"/>
      <c r="K7" s="236"/>
      <c r="L7" s="136" t="s">
        <v>37</v>
      </c>
      <c r="M7" s="137" t="s">
        <v>38</v>
      </c>
      <c r="N7" s="264"/>
      <c r="O7" s="267"/>
    </row>
    <row r="8" spans="1:19" ht="13.15" customHeight="1" thickBot="1" x14ac:dyDescent="0.25">
      <c r="A8" s="25" t="s">
        <v>7</v>
      </c>
      <c r="B8" s="239" t="s">
        <v>27</v>
      </c>
      <c r="C8" s="239"/>
      <c r="D8" s="239"/>
      <c r="E8" s="239"/>
      <c r="F8" s="239"/>
      <c r="G8" s="239"/>
      <c r="H8" s="239"/>
      <c r="I8" s="239"/>
      <c r="J8" s="239"/>
      <c r="K8" s="239"/>
      <c r="L8" s="239"/>
      <c r="M8" s="239"/>
      <c r="N8" s="268"/>
      <c r="O8" s="269"/>
      <c r="P8" s="11"/>
      <c r="Q8" s="11"/>
      <c r="R8" s="11"/>
      <c r="S8" s="11"/>
    </row>
    <row r="9" spans="1:19" ht="13.9" customHeight="1" thickBot="1" x14ac:dyDescent="0.25">
      <c r="A9" s="23" t="s">
        <v>7</v>
      </c>
      <c r="B9" s="24" t="s">
        <v>7</v>
      </c>
      <c r="C9" s="240" t="s">
        <v>45</v>
      </c>
      <c r="D9" s="240"/>
      <c r="E9" s="240"/>
      <c r="F9" s="240"/>
      <c r="G9" s="240"/>
      <c r="H9" s="240"/>
      <c r="I9" s="240"/>
      <c r="J9" s="240"/>
      <c r="K9" s="240"/>
      <c r="L9" s="240"/>
      <c r="M9" s="241"/>
      <c r="N9" s="270"/>
      <c r="O9" s="271"/>
      <c r="P9" s="11"/>
      <c r="Q9" s="11"/>
      <c r="R9" s="11"/>
      <c r="S9" s="11"/>
    </row>
    <row r="10" spans="1:19" ht="39.6" customHeight="1" thickBot="1" x14ac:dyDescent="0.25">
      <c r="A10" s="16"/>
      <c r="B10" s="17"/>
      <c r="C10" s="179"/>
      <c r="D10" s="180"/>
      <c r="E10" s="181"/>
      <c r="F10" s="181"/>
      <c r="G10" s="181"/>
      <c r="H10" s="181"/>
      <c r="I10" s="180"/>
      <c r="J10" s="180"/>
      <c r="K10" s="186" t="s">
        <v>80</v>
      </c>
      <c r="L10" s="182">
        <v>8</v>
      </c>
      <c r="M10" s="183" t="s">
        <v>106</v>
      </c>
      <c r="N10" s="278"/>
      <c r="O10" s="279"/>
      <c r="P10" s="11"/>
      <c r="Q10" s="11"/>
      <c r="R10" s="11"/>
      <c r="S10" s="11"/>
    </row>
    <row r="11" spans="1:19" ht="25.9" customHeight="1" thickBot="1" x14ac:dyDescent="0.25">
      <c r="A11" s="16"/>
      <c r="B11" s="17"/>
      <c r="C11" s="179"/>
      <c r="D11" s="180"/>
      <c r="E11" s="181"/>
      <c r="F11" s="181"/>
      <c r="G11" s="181"/>
      <c r="H11" s="181"/>
      <c r="I11" s="180"/>
      <c r="J11" s="180"/>
      <c r="K11" s="186" t="s">
        <v>81</v>
      </c>
      <c r="L11" s="184">
        <v>11.5</v>
      </c>
      <c r="M11" s="185">
        <v>2.96</v>
      </c>
      <c r="N11" s="280"/>
      <c r="O11" s="281"/>
      <c r="P11" s="11"/>
      <c r="Q11" s="11"/>
      <c r="R11" s="11"/>
      <c r="S11" s="11"/>
    </row>
    <row r="12" spans="1:19" ht="13.9" customHeight="1" x14ac:dyDescent="0.2">
      <c r="A12" s="291" t="s">
        <v>7</v>
      </c>
      <c r="B12" s="252" t="s">
        <v>7</v>
      </c>
      <c r="C12" s="221" t="s">
        <v>7</v>
      </c>
      <c r="D12" s="229" t="s">
        <v>26</v>
      </c>
      <c r="E12" s="209" t="s">
        <v>21</v>
      </c>
      <c r="F12" s="232" t="s">
        <v>47</v>
      </c>
      <c r="G12" s="13" t="s">
        <v>24</v>
      </c>
      <c r="H12" s="77">
        <v>60</v>
      </c>
      <c r="I12" s="84">
        <v>50</v>
      </c>
      <c r="J12" s="88">
        <v>50</v>
      </c>
      <c r="K12" s="260" t="s">
        <v>83</v>
      </c>
      <c r="L12" s="26"/>
      <c r="M12" s="198"/>
      <c r="N12" s="272" t="s">
        <v>96</v>
      </c>
      <c r="O12" s="273"/>
      <c r="P12" s="11"/>
      <c r="Q12" s="11"/>
      <c r="R12" s="11"/>
      <c r="S12" s="11"/>
    </row>
    <row r="13" spans="1:19" ht="107.45" customHeight="1" thickBot="1" x14ac:dyDescent="0.25">
      <c r="A13" s="292"/>
      <c r="B13" s="253"/>
      <c r="C13" s="257"/>
      <c r="D13" s="230"/>
      <c r="E13" s="210"/>
      <c r="F13" s="233"/>
      <c r="G13" s="14"/>
      <c r="H13" s="78"/>
      <c r="I13" s="115"/>
      <c r="J13" s="116"/>
      <c r="K13" s="261"/>
      <c r="L13" s="135">
        <v>36</v>
      </c>
      <c r="M13" s="199">
        <v>45</v>
      </c>
      <c r="N13" s="274"/>
      <c r="O13" s="275"/>
      <c r="P13" s="12"/>
      <c r="Q13" s="11"/>
      <c r="R13" s="11"/>
      <c r="S13" s="11"/>
    </row>
    <row r="14" spans="1:19" ht="52.15" customHeight="1" thickBot="1" x14ac:dyDescent="0.25">
      <c r="A14" s="293"/>
      <c r="B14" s="254"/>
      <c r="C14" s="222"/>
      <c r="D14" s="231"/>
      <c r="E14" s="211"/>
      <c r="F14" s="234"/>
      <c r="G14" s="15" t="s">
        <v>8</v>
      </c>
      <c r="H14" s="79">
        <f>H12*1</f>
        <v>60</v>
      </c>
      <c r="I14" s="83">
        <f t="shared" ref="I14:J14" si="0">I12*1</f>
        <v>50</v>
      </c>
      <c r="J14" s="89">
        <f t="shared" si="0"/>
        <v>50</v>
      </c>
      <c r="K14" s="55" t="s">
        <v>82</v>
      </c>
      <c r="L14" s="135">
        <v>600</v>
      </c>
      <c r="M14" s="199">
        <v>1200</v>
      </c>
      <c r="N14" s="276"/>
      <c r="O14" s="277"/>
      <c r="P14" s="12"/>
      <c r="Q14" s="11"/>
      <c r="R14" s="11"/>
      <c r="S14" s="11"/>
    </row>
    <row r="15" spans="1:19" ht="32.450000000000003" customHeight="1" x14ac:dyDescent="0.2">
      <c r="A15" s="291" t="s">
        <v>7</v>
      </c>
      <c r="B15" s="252" t="s">
        <v>7</v>
      </c>
      <c r="C15" s="221" t="s">
        <v>9</v>
      </c>
      <c r="D15" s="206" t="s">
        <v>84</v>
      </c>
      <c r="E15" s="209" t="s">
        <v>21</v>
      </c>
      <c r="F15" s="232" t="s">
        <v>71</v>
      </c>
      <c r="G15" s="13" t="s">
        <v>24</v>
      </c>
      <c r="H15" s="80">
        <v>0</v>
      </c>
      <c r="I15" s="86">
        <v>0</v>
      </c>
      <c r="J15" s="90">
        <v>0</v>
      </c>
      <c r="K15" s="399" t="s">
        <v>85</v>
      </c>
      <c r="L15" s="62" t="s">
        <v>23</v>
      </c>
      <c r="M15" s="145" t="s">
        <v>23</v>
      </c>
      <c r="N15" s="272" t="s">
        <v>97</v>
      </c>
      <c r="O15" s="273"/>
      <c r="P15" s="12"/>
      <c r="Q15" s="11"/>
      <c r="R15" s="11"/>
      <c r="S15" s="11"/>
    </row>
    <row r="16" spans="1:19" ht="32.450000000000003" customHeight="1" thickBot="1" x14ac:dyDescent="0.25">
      <c r="A16" s="293"/>
      <c r="B16" s="254"/>
      <c r="C16" s="222"/>
      <c r="D16" s="208"/>
      <c r="E16" s="211"/>
      <c r="F16" s="234"/>
      <c r="G16" s="15" t="s">
        <v>8</v>
      </c>
      <c r="H16" s="81">
        <f>H15*1</f>
        <v>0</v>
      </c>
      <c r="I16" s="87">
        <f t="shared" ref="I16:J16" si="1">I15*1</f>
        <v>0</v>
      </c>
      <c r="J16" s="91">
        <f t="shared" si="1"/>
        <v>0</v>
      </c>
      <c r="K16" s="400"/>
      <c r="L16" s="63"/>
      <c r="M16" s="146"/>
      <c r="N16" s="276"/>
      <c r="O16" s="277"/>
      <c r="P16" s="12"/>
      <c r="Q16" s="11"/>
      <c r="R16" s="11"/>
      <c r="S16" s="11"/>
    </row>
    <row r="17" spans="1:19" ht="28.9" customHeight="1" x14ac:dyDescent="0.2">
      <c r="A17" s="16" t="s">
        <v>7</v>
      </c>
      <c r="B17" s="17" t="s">
        <v>7</v>
      </c>
      <c r="C17" s="325" t="s">
        <v>19</v>
      </c>
      <c r="D17" s="206" t="s">
        <v>87</v>
      </c>
      <c r="E17" s="209" t="s">
        <v>21</v>
      </c>
      <c r="F17" s="323" t="s">
        <v>111</v>
      </c>
      <c r="G17" s="18" t="s">
        <v>24</v>
      </c>
      <c r="H17" s="82">
        <v>5</v>
      </c>
      <c r="I17" s="85">
        <v>5</v>
      </c>
      <c r="J17" s="92">
        <v>5</v>
      </c>
      <c r="K17" s="401" t="s">
        <v>86</v>
      </c>
      <c r="L17" s="76" t="s">
        <v>23</v>
      </c>
      <c r="M17" s="147" t="s">
        <v>23</v>
      </c>
      <c r="N17" s="272" t="s">
        <v>98</v>
      </c>
      <c r="O17" s="273"/>
      <c r="P17" s="12"/>
      <c r="Q17" s="11"/>
      <c r="R17" s="11"/>
      <c r="S17" s="11"/>
    </row>
    <row r="18" spans="1:19" ht="25.9" customHeight="1" thickBot="1" x14ac:dyDescent="0.25">
      <c r="A18" s="21"/>
      <c r="B18" s="22"/>
      <c r="C18" s="326"/>
      <c r="D18" s="208"/>
      <c r="E18" s="211"/>
      <c r="F18" s="324"/>
      <c r="G18" s="15" t="s">
        <v>8</v>
      </c>
      <c r="H18" s="83">
        <f>H17*1</f>
        <v>5</v>
      </c>
      <c r="I18" s="83">
        <f>I17*1</f>
        <v>5</v>
      </c>
      <c r="J18" s="89">
        <f>J17*1</f>
        <v>5</v>
      </c>
      <c r="K18" s="261"/>
      <c r="L18" s="27"/>
      <c r="M18" s="144"/>
      <c r="N18" s="276"/>
      <c r="O18" s="277"/>
      <c r="P18" s="12"/>
      <c r="Q18" s="11"/>
      <c r="R18" s="11"/>
      <c r="S18" s="11"/>
    </row>
    <row r="19" spans="1:19" ht="13.15" customHeight="1" thickBot="1" x14ac:dyDescent="0.25">
      <c r="A19" s="28" t="s">
        <v>7</v>
      </c>
      <c r="B19" s="29" t="s">
        <v>7</v>
      </c>
      <c r="C19" s="310" t="s">
        <v>10</v>
      </c>
      <c r="D19" s="311"/>
      <c r="E19" s="311"/>
      <c r="F19" s="311"/>
      <c r="G19" s="312"/>
      <c r="H19" s="30">
        <f>H18+H14+H16</f>
        <v>65</v>
      </c>
      <c r="I19" s="30">
        <f>I18+I14+I16</f>
        <v>55</v>
      </c>
      <c r="J19" s="30">
        <f>J18+J14+J16</f>
        <v>55</v>
      </c>
      <c r="K19" s="31"/>
      <c r="L19" s="32"/>
      <c r="M19" s="32"/>
      <c r="N19" s="386"/>
      <c r="O19" s="379"/>
      <c r="P19" s="11"/>
      <c r="Q19" s="11"/>
      <c r="R19" s="11"/>
      <c r="S19" s="11"/>
    </row>
    <row r="20" spans="1:19" ht="15" customHeight="1" thickBot="1" x14ac:dyDescent="0.25">
      <c r="A20" s="28" t="s">
        <v>7</v>
      </c>
      <c r="B20" s="117" t="s">
        <v>9</v>
      </c>
      <c r="C20" s="308" t="s">
        <v>25</v>
      </c>
      <c r="D20" s="309"/>
      <c r="E20" s="309"/>
      <c r="F20" s="309"/>
      <c r="G20" s="309"/>
      <c r="H20" s="309"/>
      <c r="I20" s="309"/>
      <c r="J20" s="309"/>
      <c r="K20" s="309"/>
      <c r="L20" s="309"/>
      <c r="M20" s="309"/>
      <c r="N20" s="367"/>
      <c r="O20" s="368"/>
      <c r="P20" s="11"/>
      <c r="Q20" s="11"/>
      <c r="R20" s="11"/>
      <c r="S20" s="11"/>
    </row>
    <row r="21" spans="1:19" ht="25.9" customHeight="1" x14ac:dyDescent="0.2">
      <c r="A21" s="297" t="s">
        <v>7</v>
      </c>
      <c r="B21" s="302" t="s">
        <v>9</v>
      </c>
      <c r="C21" s="344" t="s">
        <v>7</v>
      </c>
      <c r="D21" s="305" t="s">
        <v>28</v>
      </c>
      <c r="E21" s="300" t="s">
        <v>21</v>
      </c>
      <c r="F21" s="294" t="s">
        <v>47</v>
      </c>
      <c r="G21" s="149" t="s">
        <v>24</v>
      </c>
      <c r="H21" s="150">
        <v>25</v>
      </c>
      <c r="I21" s="151">
        <v>13</v>
      </c>
      <c r="J21" s="152">
        <v>12.5</v>
      </c>
      <c r="K21" s="153"/>
      <c r="L21" s="154"/>
      <c r="M21" s="155"/>
      <c r="N21" s="372" t="s">
        <v>99</v>
      </c>
      <c r="O21" s="373"/>
      <c r="P21" s="12"/>
      <c r="Q21" s="11"/>
      <c r="R21" s="11"/>
      <c r="S21" s="11"/>
    </row>
    <row r="22" spans="1:19" ht="33.6" customHeight="1" x14ac:dyDescent="0.2">
      <c r="A22" s="298"/>
      <c r="B22" s="303"/>
      <c r="C22" s="345"/>
      <c r="D22" s="306"/>
      <c r="E22" s="301"/>
      <c r="F22" s="295"/>
      <c r="G22" s="156"/>
      <c r="H22" s="157"/>
      <c r="I22" s="158"/>
      <c r="J22" s="159"/>
      <c r="K22" s="160" t="s">
        <v>29</v>
      </c>
      <c r="L22" s="161">
        <v>5</v>
      </c>
      <c r="M22" s="162">
        <v>1</v>
      </c>
      <c r="N22" s="374"/>
      <c r="O22" s="375"/>
      <c r="P22" s="12"/>
      <c r="Q22" s="11"/>
      <c r="R22" s="11"/>
      <c r="S22" s="11"/>
    </row>
    <row r="23" spans="1:19" ht="39.6" customHeight="1" x14ac:dyDescent="0.2">
      <c r="A23" s="298"/>
      <c r="B23" s="303"/>
      <c r="C23" s="345"/>
      <c r="D23" s="306"/>
      <c r="E23" s="301"/>
      <c r="F23" s="295"/>
      <c r="G23" s="156"/>
      <c r="H23" s="157"/>
      <c r="I23" s="158"/>
      <c r="J23" s="159"/>
      <c r="K23" s="163" t="s">
        <v>22</v>
      </c>
      <c r="L23" s="164">
        <v>5</v>
      </c>
      <c r="M23" s="165">
        <v>2</v>
      </c>
      <c r="N23" s="374"/>
      <c r="O23" s="375"/>
      <c r="P23" s="12"/>
      <c r="Q23" s="11"/>
      <c r="R23" s="11"/>
      <c r="S23" s="11"/>
    </row>
    <row r="24" spans="1:19" ht="37.9" customHeight="1" x14ac:dyDescent="0.2">
      <c r="A24" s="298"/>
      <c r="B24" s="303"/>
      <c r="C24" s="345"/>
      <c r="D24" s="306"/>
      <c r="E24" s="301"/>
      <c r="F24" s="295"/>
      <c r="G24" s="156"/>
      <c r="H24" s="157"/>
      <c r="I24" s="158"/>
      <c r="J24" s="166"/>
      <c r="K24" s="167" t="s">
        <v>30</v>
      </c>
      <c r="L24" s="161">
        <v>2</v>
      </c>
      <c r="M24" s="162">
        <v>2</v>
      </c>
      <c r="N24" s="374"/>
      <c r="O24" s="375"/>
      <c r="P24" s="12"/>
      <c r="Q24" s="11"/>
      <c r="R24" s="11"/>
      <c r="S24" s="11"/>
    </row>
    <row r="25" spans="1:19" ht="19.149999999999999" customHeight="1" thickBot="1" x14ac:dyDescent="0.25">
      <c r="A25" s="299"/>
      <c r="B25" s="304"/>
      <c r="C25" s="346"/>
      <c r="D25" s="307"/>
      <c r="E25" s="296"/>
      <c r="F25" s="296"/>
      <c r="G25" s="168" t="s">
        <v>8</v>
      </c>
      <c r="H25" s="169">
        <f>H21*1</f>
        <v>25</v>
      </c>
      <c r="I25" s="169">
        <f t="shared" ref="I25:J25" si="2">I21*1</f>
        <v>13</v>
      </c>
      <c r="J25" s="169">
        <f t="shared" si="2"/>
        <v>12.5</v>
      </c>
      <c r="K25" s="170"/>
      <c r="L25" s="171"/>
      <c r="M25" s="172"/>
      <c r="N25" s="376"/>
      <c r="O25" s="377"/>
      <c r="P25" s="12"/>
      <c r="Q25" s="11"/>
      <c r="R25" s="11"/>
      <c r="S25" s="11"/>
    </row>
    <row r="26" spans="1:19" ht="18.600000000000001" customHeight="1" x14ac:dyDescent="0.2">
      <c r="A26" s="204" t="s">
        <v>7</v>
      </c>
      <c r="B26" s="225" t="s">
        <v>9</v>
      </c>
      <c r="C26" s="221" t="s">
        <v>9</v>
      </c>
      <c r="D26" s="223" t="s">
        <v>46</v>
      </c>
      <c r="E26" s="209" t="s">
        <v>21</v>
      </c>
      <c r="F26" s="219" t="s">
        <v>47</v>
      </c>
      <c r="G26" s="33" t="s">
        <v>24</v>
      </c>
      <c r="H26" s="34">
        <v>0</v>
      </c>
      <c r="I26" s="60">
        <v>0</v>
      </c>
      <c r="J26" s="61">
        <v>0</v>
      </c>
      <c r="K26" s="118"/>
      <c r="L26" s="64" t="s">
        <v>23</v>
      </c>
      <c r="M26" s="72" t="s">
        <v>23</v>
      </c>
      <c r="N26" s="272" t="s">
        <v>100</v>
      </c>
      <c r="O26" s="273"/>
      <c r="P26" s="12"/>
      <c r="Q26" s="11"/>
      <c r="R26" s="11"/>
      <c r="S26" s="11"/>
    </row>
    <row r="27" spans="1:19" ht="11.45" customHeight="1" thickBot="1" x14ac:dyDescent="0.25">
      <c r="A27" s="205"/>
      <c r="B27" s="226"/>
      <c r="C27" s="222"/>
      <c r="D27" s="224"/>
      <c r="E27" s="211"/>
      <c r="F27" s="220"/>
      <c r="G27" s="36" t="s">
        <v>8</v>
      </c>
      <c r="H27" s="37">
        <f>H26*1</f>
        <v>0</v>
      </c>
      <c r="I27" s="38">
        <f>SUM(I26:I26)</f>
        <v>0</v>
      </c>
      <c r="J27" s="38">
        <f>SUM(J26:J26)</f>
        <v>0</v>
      </c>
      <c r="K27" s="39"/>
      <c r="L27" s="65"/>
      <c r="M27" s="138"/>
      <c r="N27" s="276"/>
      <c r="O27" s="277"/>
      <c r="P27" s="12"/>
      <c r="Q27" s="11"/>
      <c r="R27" s="11"/>
      <c r="S27" s="11"/>
    </row>
    <row r="28" spans="1:19" ht="16.149999999999999" customHeight="1" thickBot="1" x14ac:dyDescent="0.25">
      <c r="A28" s="40" t="s">
        <v>7</v>
      </c>
      <c r="B28" s="41" t="s">
        <v>9</v>
      </c>
      <c r="C28" s="339" t="s">
        <v>10</v>
      </c>
      <c r="D28" s="340"/>
      <c r="E28" s="341"/>
      <c r="F28" s="341"/>
      <c r="G28" s="342"/>
      <c r="H28" s="42">
        <f>H27+H25</f>
        <v>25</v>
      </c>
      <c r="I28" s="42">
        <f t="shared" ref="I28:J28" si="3">I27+I25</f>
        <v>13</v>
      </c>
      <c r="J28" s="42">
        <f t="shared" si="3"/>
        <v>12.5</v>
      </c>
      <c r="K28" s="43"/>
      <c r="L28" s="44"/>
      <c r="M28" s="44"/>
      <c r="N28" s="378"/>
      <c r="O28" s="379"/>
      <c r="P28" s="11"/>
      <c r="Q28" s="11"/>
      <c r="R28" s="11"/>
      <c r="S28" s="11"/>
    </row>
    <row r="29" spans="1:19" ht="15.6" customHeight="1" thickBot="1" x14ac:dyDescent="0.25">
      <c r="A29" s="23" t="s">
        <v>7</v>
      </c>
      <c r="B29" s="24" t="s">
        <v>19</v>
      </c>
      <c r="C29" s="241" t="s">
        <v>88</v>
      </c>
      <c r="D29" s="343"/>
      <c r="E29" s="343"/>
      <c r="F29" s="343"/>
      <c r="G29" s="343"/>
      <c r="H29" s="343"/>
      <c r="I29" s="343"/>
      <c r="J29" s="343"/>
      <c r="K29" s="343"/>
      <c r="L29" s="343"/>
      <c r="M29" s="343"/>
      <c r="N29" s="367"/>
      <c r="O29" s="368"/>
      <c r="P29" s="11"/>
      <c r="Q29" s="11"/>
      <c r="R29" s="11"/>
      <c r="S29" s="11"/>
    </row>
    <row r="30" spans="1:19" ht="22.15" customHeight="1" x14ac:dyDescent="0.2">
      <c r="A30" s="16" t="s">
        <v>7</v>
      </c>
      <c r="B30" s="17" t="s">
        <v>19</v>
      </c>
      <c r="C30" s="217" t="s">
        <v>7</v>
      </c>
      <c r="D30" s="206" t="s">
        <v>31</v>
      </c>
      <c r="E30" s="209" t="s">
        <v>21</v>
      </c>
      <c r="F30" s="212" t="s">
        <v>47</v>
      </c>
      <c r="G30" s="215" t="s">
        <v>24</v>
      </c>
      <c r="H30" s="60">
        <v>30</v>
      </c>
      <c r="I30" s="97">
        <v>26.5</v>
      </c>
      <c r="J30" s="35">
        <v>23.2</v>
      </c>
      <c r="K30" s="47" t="s">
        <v>72</v>
      </c>
      <c r="L30" s="66" t="s">
        <v>23</v>
      </c>
      <c r="M30" s="73" t="s">
        <v>23</v>
      </c>
      <c r="N30" s="272" t="s">
        <v>101</v>
      </c>
      <c r="O30" s="273"/>
      <c r="P30" s="12"/>
      <c r="Q30" s="11"/>
      <c r="R30" s="11"/>
      <c r="S30" s="11"/>
    </row>
    <row r="31" spans="1:19" ht="36.6" customHeight="1" x14ac:dyDescent="0.2">
      <c r="A31" s="19"/>
      <c r="B31" s="20"/>
      <c r="C31" s="385"/>
      <c r="D31" s="207"/>
      <c r="E31" s="210"/>
      <c r="F31" s="213"/>
      <c r="G31" s="216"/>
      <c r="H31" s="96"/>
      <c r="I31" s="98"/>
      <c r="J31" s="94"/>
      <c r="K31" s="67"/>
      <c r="L31" s="187"/>
      <c r="M31" s="188"/>
      <c r="N31" s="274"/>
      <c r="O31" s="275"/>
      <c r="P31" s="12"/>
      <c r="Q31" s="11"/>
      <c r="R31" s="11"/>
      <c r="S31" s="11"/>
    </row>
    <row r="32" spans="1:19" ht="14.45" customHeight="1" thickBot="1" x14ac:dyDescent="0.25">
      <c r="A32" s="46"/>
      <c r="B32" s="22"/>
      <c r="C32" s="218"/>
      <c r="D32" s="208"/>
      <c r="E32" s="211"/>
      <c r="F32" s="214"/>
      <c r="G32" s="49" t="s">
        <v>8</v>
      </c>
      <c r="H32" s="69">
        <f>H30*1</f>
        <v>30</v>
      </c>
      <c r="I32" s="99">
        <f t="shared" ref="I32:J32" si="4">I30*1</f>
        <v>26.5</v>
      </c>
      <c r="J32" s="95">
        <f t="shared" si="4"/>
        <v>23.2</v>
      </c>
      <c r="K32" s="55"/>
      <c r="L32" s="27"/>
      <c r="M32" s="71"/>
      <c r="N32" s="276"/>
      <c r="O32" s="277"/>
      <c r="P32" s="12"/>
      <c r="Q32" s="11"/>
      <c r="R32" s="11"/>
      <c r="S32" s="11"/>
    </row>
    <row r="33" spans="1:19" ht="51" customHeight="1" x14ac:dyDescent="0.2">
      <c r="A33" s="16" t="s">
        <v>7</v>
      </c>
      <c r="B33" s="17" t="s">
        <v>19</v>
      </c>
      <c r="C33" s="217" t="s">
        <v>19</v>
      </c>
      <c r="D33" s="206" t="s">
        <v>32</v>
      </c>
      <c r="E33" s="209" t="s">
        <v>21</v>
      </c>
      <c r="F33" s="212" t="s">
        <v>113</v>
      </c>
      <c r="G33" s="173" t="s">
        <v>24</v>
      </c>
      <c r="H33" s="60">
        <v>16</v>
      </c>
      <c r="I33" s="97">
        <v>43</v>
      </c>
      <c r="J33" s="35">
        <v>5.8</v>
      </c>
      <c r="K33" s="93" t="s">
        <v>34</v>
      </c>
      <c r="L33" s="68">
        <v>2</v>
      </c>
      <c r="M33" s="74">
        <v>3</v>
      </c>
      <c r="N33" s="272" t="s">
        <v>102</v>
      </c>
      <c r="O33" s="273"/>
      <c r="P33" s="12"/>
      <c r="Q33" s="11"/>
      <c r="R33" s="11"/>
      <c r="S33" s="11"/>
    </row>
    <row r="34" spans="1:19" ht="13.15" customHeight="1" thickBot="1" x14ac:dyDescent="0.25">
      <c r="A34" s="46"/>
      <c r="B34" s="22"/>
      <c r="C34" s="218"/>
      <c r="D34" s="208"/>
      <c r="E34" s="211"/>
      <c r="F34" s="214"/>
      <c r="G34" s="49" t="s">
        <v>8</v>
      </c>
      <c r="H34" s="69">
        <f>H33*1</f>
        <v>16</v>
      </c>
      <c r="I34" s="99">
        <f t="shared" ref="I34:J34" si="5">I33*1</f>
        <v>43</v>
      </c>
      <c r="J34" s="95">
        <f t="shared" si="5"/>
        <v>5.8</v>
      </c>
      <c r="K34" s="56"/>
      <c r="L34" s="27"/>
      <c r="M34" s="71"/>
      <c r="N34" s="276"/>
      <c r="O34" s="277"/>
      <c r="P34" s="12"/>
      <c r="Q34" s="11"/>
      <c r="R34" s="11"/>
      <c r="S34" s="11"/>
    </row>
    <row r="35" spans="1:19" ht="21" customHeight="1" x14ac:dyDescent="0.2">
      <c r="A35" s="16" t="s">
        <v>7</v>
      </c>
      <c r="B35" s="17" t="s">
        <v>19</v>
      </c>
      <c r="C35" s="217" t="s">
        <v>20</v>
      </c>
      <c r="D35" s="380" t="s">
        <v>33</v>
      </c>
      <c r="E35" s="209" t="s">
        <v>21</v>
      </c>
      <c r="F35" s="212" t="s">
        <v>112</v>
      </c>
      <c r="G35" s="173" t="s">
        <v>24</v>
      </c>
      <c r="H35" s="60">
        <v>14</v>
      </c>
      <c r="I35" s="97">
        <v>12.5</v>
      </c>
      <c r="J35" s="35">
        <v>12.5</v>
      </c>
      <c r="K35" s="57" t="s">
        <v>35</v>
      </c>
      <c r="L35" s="66">
        <v>2</v>
      </c>
      <c r="M35" s="73">
        <v>1</v>
      </c>
      <c r="N35" s="381" t="s">
        <v>103</v>
      </c>
      <c r="O35" s="382"/>
      <c r="P35" s="12"/>
      <c r="Q35" s="11"/>
      <c r="R35" s="11"/>
      <c r="S35" s="11"/>
    </row>
    <row r="36" spans="1:19" ht="19.149999999999999" customHeight="1" thickBot="1" x14ac:dyDescent="0.25">
      <c r="A36" s="46"/>
      <c r="B36" s="22"/>
      <c r="C36" s="218"/>
      <c r="D36" s="208"/>
      <c r="E36" s="211"/>
      <c r="F36" s="214"/>
      <c r="G36" s="49" t="s">
        <v>8</v>
      </c>
      <c r="H36" s="69">
        <f>H35*1</f>
        <v>14</v>
      </c>
      <c r="I36" s="99">
        <f t="shared" ref="I36:J36" si="6">I35*1</f>
        <v>12.5</v>
      </c>
      <c r="J36" s="95">
        <f t="shared" si="6"/>
        <v>12.5</v>
      </c>
      <c r="K36" s="55"/>
      <c r="L36" s="27"/>
      <c r="M36" s="71"/>
      <c r="N36" s="383"/>
      <c r="O36" s="384"/>
      <c r="P36" s="12"/>
      <c r="Q36" s="11"/>
      <c r="R36" s="11"/>
      <c r="S36" s="11"/>
    </row>
    <row r="37" spans="1:19" ht="14.25" customHeight="1" thickBot="1" x14ac:dyDescent="0.25">
      <c r="A37" s="21" t="s">
        <v>7</v>
      </c>
      <c r="B37" s="50" t="s">
        <v>19</v>
      </c>
      <c r="C37" s="369" t="s">
        <v>10</v>
      </c>
      <c r="D37" s="370"/>
      <c r="E37" s="370"/>
      <c r="F37" s="370"/>
      <c r="G37" s="370"/>
      <c r="H37" s="143">
        <f>H32+H36+H34</f>
        <v>60</v>
      </c>
      <c r="I37" s="143">
        <f>I32+I36+I34</f>
        <v>82</v>
      </c>
      <c r="J37" s="143">
        <f>J32+J36+J34</f>
        <v>41.5</v>
      </c>
      <c r="K37" s="51"/>
      <c r="L37" s="52"/>
      <c r="M37" s="52"/>
      <c r="N37" s="268"/>
      <c r="O37" s="269"/>
    </row>
    <row r="38" spans="1:19" ht="14.25" customHeight="1" thickBot="1" x14ac:dyDescent="0.25">
      <c r="A38" s="23" t="s">
        <v>7</v>
      </c>
      <c r="B38" s="347" t="s">
        <v>11</v>
      </c>
      <c r="C38" s="348"/>
      <c r="D38" s="348"/>
      <c r="E38" s="348"/>
      <c r="F38" s="348"/>
      <c r="G38" s="348"/>
      <c r="H38" s="53">
        <f>H37+H28+H19</f>
        <v>150</v>
      </c>
      <c r="I38" s="53">
        <f>I37+I28+I19</f>
        <v>150</v>
      </c>
      <c r="J38" s="53">
        <f>J37+J28+J19</f>
        <v>109</v>
      </c>
      <c r="K38" s="54"/>
      <c r="L38" s="45"/>
      <c r="M38" s="45"/>
      <c r="N38" s="270"/>
      <c r="O38" s="271"/>
    </row>
    <row r="39" spans="1:19" ht="11.45" customHeight="1" thickBot="1" x14ac:dyDescent="0.25">
      <c r="A39" s="25" t="s">
        <v>9</v>
      </c>
      <c r="B39" s="239" t="s">
        <v>48</v>
      </c>
      <c r="C39" s="239"/>
      <c r="D39" s="239"/>
      <c r="E39" s="239"/>
      <c r="F39" s="239"/>
      <c r="G39" s="239"/>
      <c r="H39" s="239"/>
      <c r="I39" s="239"/>
      <c r="J39" s="239"/>
      <c r="K39" s="239"/>
      <c r="L39" s="239"/>
      <c r="M39" s="239"/>
      <c r="N39" s="268"/>
      <c r="O39" s="269"/>
    </row>
    <row r="40" spans="1:19" ht="14.25" customHeight="1" thickBot="1" x14ac:dyDescent="0.25">
      <c r="A40" s="23" t="s">
        <v>9</v>
      </c>
      <c r="B40" s="24" t="s">
        <v>7</v>
      </c>
      <c r="C40" s="240" t="s">
        <v>49</v>
      </c>
      <c r="D40" s="240"/>
      <c r="E40" s="240"/>
      <c r="F40" s="240"/>
      <c r="G40" s="240"/>
      <c r="H40" s="240"/>
      <c r="I40" s="240"/>
      <c r="J40" s="240"/>
      <c r="K40" s="240"/>
      <c r="L40" s="240"/>
      <c r="M40" s="241"/>
      <c r="N40" s="270"/>
      <c r="O40" s="271"/>
    </row>
    <row r="41" spans="1:19" ht="19.899999999999999" customHeight="1" x14ac:dyDescent="0.2">
      <c r="A41" s="16" t="s">
        <v>9</v>
      </c>
      <c r="B41" s="17" t="s">
        <v>7</v>
      </c>
      <c r="C41" s="217" t="s">
        <v>7</v>
      </c>
      <c r="D41" s="206" t="s">
        <v>50</v>
      </c>
      <c r="E41" s="209" t="s">
        <v>21</v>
      </c>
      <c r="F41" s="212" t="s">
        <v>73</v>
      </c>
      <c r="G41" s="173" t="s">
        <v>24</v>
      </c>
      <c r="H41" s="60">
        <v>0</v>
      </c>
      <c r="I41" s="97">
        <v>0</v>
      </c>
      <c r="J41" s="35">
        <v>0</v>
      </c>
      <c r="K41" s="93"/>
      <c r="L41" s="177"/>
      <c r="M41" s="200"/>
      <c r="N41" s="272" t="s">
        <v>104</v>
      </c>
      <c r="O41" s="273"/>
    </row>
    <row r="42" spans="1:19" ht="53.45" customHeight="1" thickBot="1" x14ac:dyDescent="0.25">
      <c r="A42" s="46"/>
      <c r="B42" s="22"/>
      <c r="C42" s="218"/>
      <c r="D42" s="208"/>
      <c r="E42" s="211"/>
      <c r="F42" s="214"/>
      <c r="G42" s="49" t="s">
        <v>8</v>
      </c>
      <c r="H42" s="69">
        <f>H41*1</f>
        <v>0</v>
      </c>
      <c r="I42" s="99">
        <f t="shared" ref="I42:J42" si="7">I41*1</f>
        <v>0</v>
      </c>
      <c r="J42" s="95">
        <f t="shared" si="7"/>
        <v>0</v>
      </c>
      <c r="K42" s="56"/>
      <c r="L42" s="178"/>
      <c r="M42" s="201"/>
      <c r="N42" s="276"/>
      <c r="O42" s="277"/>
    </row>
    <row r="43" spans="1:19" ht="181.15" customHeight="1" x14ac:dyDescent="0.2">
      <c r="A43" s="16" t="s">
        <v>9</v>
      </c>
      <c r="B43" s="17" t="s">
        <v>7</v>
      </c>
      <c r="C43" s="217" t="s">
        <v>19</v>
      </c>
      <c r="D43" s="206" t="s">
        <v>51</v>
      </c>
      <c r="E43" s="209" t="s">
        <v>21</v>
      </c>
      <c r="F43" s="212" t="s">
        <v>73</v>
      </c>
      <c r="G43" s="215" t="s">
        <v>24</v>
      </c>
      <c r="H43" s="393">
        <v>90</v>
      </c>
      <c r="I43" s="395">
        <v>90</v>
      </c>
      <c r="J43" s="397">
        <v>90</v>
      </c>
      <c r="K43" s="93" t="s">
        <v>52</v>
      </c>
      <c r="L43" s="189" t="s">
        <v>23</v>
      </c>
      <c r="M43" s="200" t="s">
        <v>23</v>
      </c>
      <c r="N43" s="388" t="s">
        <v>115</v>
      </c>
      <c r="O43" s="389"/>
    </row>
    <row r="44" spans="1:19" ht="40.9" customHeight="1" x14ac:dyDescent="0.2">
      <c r="A44" s="19"/>
      <c r="B44" s="20"/>
      <c r="C44" s="371"/>
      <c r="D44" s="207"/>
      <c r="E44" s="357"/>
      <c r="F44" s="358"/>
      <c r="G44" s="392"/>
      <c r="H44" s="394"/>
      <c r="I44" s="396"/>
      <c r="J44" s="398"/>
      <c r="K44" s="167" t="s">
        <v>89</v>
      </c>
      <c r="L44" s="193">
        <v>2</v>
      </c>
      <c r="M44" s="202">
        <v>2</v>
      </c>
      <c r="N44" s="390" t="s">
        <v>105</v>
      </c>
      <c r="O44" s="391"/>
    </row>
    <row r="45" spans="1:19" ht="27.6" customHeight="1" x14ac:dyDescent="0.2">
      <c r="A45" s="19"/>
      <c r="B45" s="20"/>
      <c r="C45" s="371"/>
      <c r="D45" s="207"/>
      <c r="E45" s="357"/>
      <c r="F45" s="358"/>
      <c r="G45" s="190"/>
      <c r="H45" s="191"/>
      <c r="I45" s="192"/>
      <c r="J45" s="191"/>
      <c r="K45" s="167" t="s">
        <v>90</v>
      </c>
      <c r="L45" s="193" t="s">
        <v>23</v>
      </c>
      <c r="M45" s="203" t="s">
        <v>23</v>
      </c>
      <c r="N45" s="402"/>
      <c r="O45" s="403"/>
    </row>
    <row r="46" spans="1:19" ht="54.6" customHeight="1" x14ac:dyDescent="0.2">
      <c r="A46" s="19"/>
      <c r="B46" s="20"/>
      <c r="C46" s="371"/>
      <c r="D46" s="207"/>
      <c r="E46" s="357"/>
      <c r="F46" s="358"/>
      <c r="G46" s="190"/>
      <c r="H46" s="191"/>
      <c r="I46" s="192"/>
      <c r="J46" s="191"/>
      <c r="K46" s="167" t="s">
        <v>91</v>
      </c>
      <c r="L46" s="193" t="s">
        <v>23</v>
      </c>
      <c r="M46" s="202" t="s">
        <v>23</v>
      </c>
      <c r="N46" s="402"/>
      <c r="O46" s="403"/>
    </row>
    <row r="47" spans="1:19" ht="109.15" customHeight="1" thickBot="1" x14ac:dyDescent="0.25">
      <c r="A47" s="46"/>
      <c r="B47" s="22"/>
      <c r="C47" s="218"/>
      <c r="D47" s="208"/>
      <c r="E47" s="211"/>
      <c r="F47" s="214"/>
      <c r="G47" s="49" t="s">
        <v>8</v>
      </c>
      <c r="H47" s="69">
        <f>H43*1</f>
        <v>90</v>
      </c>
      <c r="I47" s="99">
        <f t="shared" ref="I47:J47" si="8">I43*1</f>
        <v>90</v>
      </c>
      <c r="J47" s="48">
        <f t="shared" si="8"/>
        <v>90</v>
      </c>
      <c r="K47" s="55" t="s">
        <v>95</v>
      </c>
      <c r="L47" s="141">
        <v>1</v>
      </c>
      <c r="M47" s="201">
        <v>1</v>
      </c>
      <c r="N47" s="404" t="s">
        <v>114</v>
      </c>
      <c r="O47" s="405"/>
    </row>
    <row r="48" spans="1:19" ht="13.9" customHeight="1" thickBot="1" x14ac:dyDescent="0.25">
      <c r="A48" s="23" t="s">
        <v>9</v>
      </c>
      <c r="B48" s="24" t="s">
        <v>7</v>
      </c>
      <c r="C48" s="369" t="s">
        <v>10</v>
      </c>
      <c r="D48" s="370"/>
      <c r="E48" s="370"/>
      <c r="F48" s="370"/>
      <c r="G48" s="370"/>
      <c r="H48" s="194">
        <f>H41+H43</f>
        <v>90</v>
      </c>
      <c r="I48" s="139">
        <f t="shared" ref="I48:J48" si="9">I41+I43</f>
        <v>90</v>
      </c>
      <c r="J48" s="139">
        <f t="shared" si="9"/>
        <v>90</v>
      </c>
      <c r="K48" s="140"/>
      <c r="L48" s="142"/>
      <c r="M48" s="142"/>
      <c r="N48" s="387"/>
      <c r="O48" s="379"/>
    </row>
    <row r="49" spans="1:19" ht="14.25" customHeight="1" thickBot="1" x14ac:dyDescent="0.25">
      <c r="A49" s="23" t="s">
        <v>9</v>
      </c>
      <c r="B49" s="347" t="s">
        <v>11</v>
      </c>
      <c r="C49" s="348"/>
      <c r="D49" s="348"/>
      <c r="E49" s="348"/>
      <c r="F49" s="348"/>
      <c r="G49" s="348"/>
      <c r="H49" s="195">
        <f>H48*1</f>
        <v>90</v>
      </c>
      <c r="I49" s="195">
        <f t="shared" ref="I49:J49" si="10">I48*1</f>
        <v>90</v>
      </c>
      <c r="J49" s="195">
        <f t="shared" si="10"/>
        <v>90</v>
      </c>
      <c r="K49" s="54"/>
      <c r="L49" s="45"/>
      <c r="M49" s="45"/>
      <c r="N49" s="365"/>
      <c r="O49" s="366"/>
    </row>
    <row r="50" spans="1:19" ht="14.25" customHeight="1" thickBot="1" x14ac:dyDescent="0.25">
      <c r="A50" s="58"/>
      <c r="B50" s="364" t="s">
        <v>12</v>
      </c>
      <c r="C50" s="364"/>
      <c r="D50" s="364"/>
      <c r="E50" s="364"/>
      <c r="F50" s="364"/>
      <c r="G50" s="364"/>
      <c r="H50" s="59">
        <f>H49+H38</f>
        <v>240</v>
      </c>
      <c r="I50" s="196">
        <f>I49+I38</f>
        <v>240</v>
      </c>
      <c r="J50" s="59">
        <f>J49+J38</f>
        <v>199</v>
      </c>
      <c r="K50" s="355"/>
      <c r="L50" s="356"/>
      <c r="M50" s="356"/>
      <c r="N50" s="367"/>
      <c r="O50" s="368"/>
      <c r="P50" s="11"/>
      <c r="Q50" s="11"/>
      <c r="R50" s="11"/>
      <c r="S50" s="11"/>
    </row>
    <row r="51" spans="1:19" ht="14.25" customHeight="1" x14ac:dyDescent="0.2">
      <c r="A51" s="110"/>
      <c r="B51" s="111"/>
      <c r="C51" s="111"/>
      <c r="D51" s="111"/>
      <c r="E51" s="111"/>
      <c r="F51" s="111"/>
      <c r="G51" s="111"/>
      <c r="H51" s="112"/>
      <c r="I51" s="112"/>
      <c r="J51" s="112"/>
      <c r="K51" s="113"/>
      <c r="L51" s="113"/>
      <c r="M51" s="113"/>
      <c r="N51" s="109"/>
      <c r="O51" s="109"/>
    </row>
    <row r="52" spans="1:19" ht="17.25" customHeight="1" x14ac:dyDescent="0.2">
      <c r="A52" s="108"/>
      <c r="B52" s="108"/>
      <c r="C52" s="148"/>
      <c r="D52" s="363" t="s">
        <v>13</v>
      </c>
      <c r="E52" s="259"/>
      <c r="F52" s="259"/>
      <c r="G52" s="259"/>
      <c r="H52" s="259"/>
      <c r="I52" s="259"/>
      <c r="J52" s="259"/>
      <c r="L52" s="114"/>
      <c r="M52" s="108"/>
      <c r="N52" s="109"/>
      <c r="O52" s="109"/>
    </row>
    <row r="53" spans="1:19" ht="12" thickBot="1" x14ac:dyDescent="0.25">
      <c r="A53" s="108"/>
      <c r="B53" s="108"/>
      <c r="L53" s="114"/>
      <c r="M53" s="108"/>
      <c r="N53" s="109"/>
      <c r="O53" s="109"/>
    </row>
    <row r="54" spans="1:19" ht="85.9" customHeight="1" thickBot="1" x14ac:dyDescent="0.25">
      <c r="A54" s="108"/>
      <c r="B54" s="108"/>
      <c r="C54" s="360" t="s">
        <v>14</v>
      </c>
      <c r="D54" s="361"/>
      <c r="E54" s="361"/>
      <c r="F54" s="361"/>
      <c r="G54" s="362"/>
      <c r="H54" s="119" t="s">
        <v>92</v>
      </c>
      <c r="I54" s="120" t="s">
        <v>93</v>
      </c>
      <c r="J54" s="120" t="s">
        <v>94</v>
      </c>
      <c r="L54" s="114"/>
      <c r="M54" s="108"/>
      <c r="N54" s="109"/>
      <c r="O54" s="109"/>
    </row>
    <row r="55" spans="1:19" ht="13.5" thickBot="1" x14ac:dyDescent="0.25">
      <c r="A55" s="108"/>
      <c r="B55" s="108"/>
      <c r="C55" s="349" t="s">
        <v>15</v>
      </c>
      <c r="D55" s="350"/>
      <c r="E55" s="350"/>
      <c r="F55" s="350"/>
      <c r="G55" s="351"/>
      <c r="H55" s="121">
        <f>H56+H57+H58+H59</f>
        <v>240</v>
      </c>
      <c r="I55" s="121">
        <f t="shared" ref="I55:J55" si="11">I56+I57+I58+I59</f>
        <v>240</v>
      </c>
      <c r="J55" s="197">
        <f t="shared" si="11"/>
        <v>199</v>
      </c>
      <c r="L55" s="114"/>
      <c r="M55" s="108"/>
      <c r="N55" s="109"/>
      <c r="O55" s="109"/>
    </row>
    <row r="56" spans="1:19" ht="12.75" x14ac:dyDescent="0.2">
      <c r="A56" s="108"/>
      <c r="B56" s="108"/>
      <c r="C56" s="333" t="s">
        <v>39</v>
      </c>
      <c r="D56" s="334"/>
      <c r="E56" s="334"/>
      <c r="F56" s="334"/>
      <c r="G56" s="359"/>
      <c r="H56" s="122">
        <v>240</v>
      </c>
      <c r="I56" s="123">
        <v>240</v>
      </c>
      <c r="J56" s="130">
        <v>199</v>
      </c>
      <c r="L56" s="114"/>
      <c r="M56" s="108"/>
      <c r="N56" s="109"/>
      <c r="O56" s="109"/>
    </row>
    <row r="57" spans="1:19" ht="12.75" x14ac:dyDescent="0.2">
      <c r="A57" s="108"/>
      <c r="B57" s="108"/>
      <c r="C57" s="336" t="s">
        <v>74</v>
      </c>
      <c r="D57" s="337"/>
      <c r="E57" s="337"/>
      <c r="F57" s="337"/>
      <c r="G57" s="338"/>
      <c r="H57" s="124"/>
      <c r="I57" s="125"/>
      <c r="J57" s="131"/>
      <c r="L57" s="114"/>
      <c r="M57" s="108"/>
      <c r="N57" s="109"/>
      <c r="O57" s="109"/>
    </row>
    <row r="58" spans="1:19" ht="12.75" x14ac:dyDescent="0.2">
      <c r="A58" s="108"/>
      <c r="B58" s="108"/>
      <c r="C58" s="333" t="s">
        <v>40</v>
      </c>
      <c r="D58" s="334"/>
      <c r="E58" s="334"/>
      <c r="F58" s="334"/>
      <c r="G58" s="335"/>
      <c r="H58" s="126"/>
      <c r="I58" s="127"/>
      <c r="J58" s="132"/>
      <c r="L58" s="114"/>
      <c r="M58" s="108"/>
      <c r="N58" s="109"/>
      <c r="O58" s="109"/>
    </row>
    <row r="59" spans="1:19" ht="13.5" thickBot="1" x14ac:dyDescent="0.25">
      <c r="A59" s="108"/>
      <c r="B59" s="108"/>
      <c r="C59" s="330" t="s">
        <v>41</v>
      </c>
      <c r="D59" s="331"/>
      <c r="E59" s="331"/>
      <c r="F59" s="331"/>
      <c r="G59" s="332"/>
      <c r="H59" s="126"/>
      <c r="I59" s="127"/>
      <c r="J59" s="132"/>
      <c r="L59" s="114"/>
      <c r="M59" s="108"/>
      <c r="N59" s="109"/>
      <c r="O59" s="109"/>
    </row>
    <row r="60" spans="1:19" ht="13.5" thickBot="1" x14ac:dyDescent="0.25">
      <c r="A60" s="108"/>
      <c r="B60" s="108"/>
      <c r="C60" s="349" t="s">
        <v>16</v>
      </c>
      <c r="D60" s="350"/>
      <c r="E60" s="350"/>
      <c r="F60" s="350"/>
      <c r="G60" s="351"/>
      <c r="H60" s="128">
        <f>H61*1</f>
        <v>0</v>
      </c>
      <c r="I60" s="128">
        <f t="shared" ref="I60:J60" si="12">I61*1</f>
        <v>0</v>
      </c>
      <c r="J60" s="133">
        <f t="shared" si="12"/>
        <v>0</v>
      </c>
      <c r="L60" s="114"/>
      <c r="M60" s="108"/>
      <c r="N60" s="109"/>
      <c r="O60" s="109"/>
    </row>
    <row r="61" spans="1:19" ht="13.5" thickBot="1" x14ac:dyDescent="0.25">
      <c r="A61" s="108"/>
      <c r="B61" s="108"/>
      <c r="C61" s="352" t="s">
        <v>42</v>
      </c>
      <c r="D61" s="353"/>
      <c r="E61" s="353"/>
      <c r="F61" s="353"/>
      <c r="G61" s="354"/>
      <c r="H61" s="126"/>
      <c r="I61" s="127"/>
      <c r="J61" s="132"/>
      <c r="L61" s="114"/>
      <c r="M61" s="108"/>
      <c r="N61" s="109"/>
      <c r="O61" s="109"/>
    </row>
    <row r="62" spans="1:19" ht="13.5" thickBot="1" x14ac:dyDescent="0.25">
      <c r="A62" s="108"/>
      <c r="B62" s="108"/>
      <c r="C62" s="327" t="s">
        <v>17</v>
      </c>
      <c r="D62" s="328"/>
      <c r="E62" s="328"/>
      <c r="F62" s="328"/>
      <c r="G62" s="329"/>
      <c r="H62" s="129">
        <f>H60+H55</f>
        <v>240</v>
      </c>
      <c r="I62" s="129">
        <f>I60+I55</f>
        <v>240</v>
      </c>
      <c r="J62" s="134">
        <f>J60+J55</f>
        <v>199</v>
      </c>
      <c r="L62" s="114"/>
      <c r="M62" s="108"/>
      <c r="N62" s="109"/>
      <c r="O62" s="109"/>
    </row>
  </sheetData>
  <mergeCells count="121">
    <mergeCell ref="N15:O16"/>
    <mergeCell ref="N17:O18"/>
    <mergeCell ref="N48:O48"/>
    <mergeCell ref="N43:O43"/>
    <mergeCell ref="N44:O44"/>
    <mergeCell ref="G43:G44"/>
    <mergeCell ref="H43:H44"/>
    <mergeCell ref="I43:I44"/>
    <mergeCell ref="J43:J44"/>
    <mergeCell ref="B38:G38"/>
    <mergeCell ref="B39:M39"/>
    <mergeCell ref="C40:M40"/>
    <mergeCell ref="E41:E42"/>
    <mergeCell ref="K15:K16"/>
    <mergeCell ref="K17:K18"/>
    <mergeCell ref="E17:E18"/>
    <mergeCell ref="N45:O45"/>
    <mergeCell ref="N47:O47"/>
    <mergeCell ref="N46:O46"/>
    <mergeCell ref="N49:O50"/>
    <mergeCell ref="C48:G48"/>
    <mergeCell ref="C43:C47"/>
    <mergeCell ref="D43:D47"/>
    <mergeCell ref="D17:D18"/>
    <mergeCell ref="N21:O25"/>
    <mergeCell ref="N26:O27"/>
    <mergeCell ref="N28:O29"/>
    <mergeCell ref="D35:D36"/>
    <mergeCell ref="C37:G37"/>
    <mergeCell ref="D41:D42"/>
    <mergeCell ref="F41:F42"/>
    <mergeCell ref="N39:O40"/>
    <mergeCell ref="N33:O34"/>
    <mergeCell ref="N35:O36"/>
    <mergeCell ref="N30:O32"/>
    <mergeCell ref="C30:C32"/>
    <mergeCell ref="N37:O38"/>
    <mergeCell ref="N41:O42"/>
    <mergeCell ref="N19:O20"/>
    <mergeCell ref="C33:C34"/>
    <mergeCell ref="C62:G62"/>
    <mergeCell ref="C59:G59"/>
    <mergeCell ref="C58:G58"/>
    <mergeCell ref="C57:G57"/>
    <mergeCell ref="C28:G28"/>
    <mergeCell ref="C29:M29"/>
    <mergeCell ref="C21:C25"/>
    <mergeCell ref="B49:G49"/>
    <mergeCell ref="C41:C42"/>
    <mergeCell ref="C60:G60"/>
    <mergeCell ref="C61:G61"/>
    <mergeCell ref="C55:G55"/>
    <mergeCell ref="K50:M50"/>
    <mergeCell ref="E43:E47"/>
    <mergeCell ref="F43:F47"/>
    <mergeCell ref="C56:G56"/>
    <mergeCell ref="C54:G54"/>
    <mergeCell ref="D52:J52"/>
    <mergeCell ref="B50:G50"/>
    <mergeCell ref="A5:A7"/>
    <mergeCell ref="B5:B7"/>
    <mergeCell ref="C5:C7"/>
    <mergeCell ref="D5:D7"/>
    <mergeCell ref="A12:A14"/>
    <mergeCell ref="A15:A16"/>
    <mergeCell ref="F21:F25"/>
    <mergeCell ref="B15:B16"/>
    <mergeCell ref="A21:A25"/>
    <mergeCell ref="E21:E25"/>
    <mergeCell ref="B21:B25"/>
    <mergeCell ref="D21:D25"/>
    <mergeCell ref="C20:M20"/>
    <mergeCell ref="C15:C16"/>
    <mergeCell ref="E15:E16"/>
    <mergeCell ref="F15:F16"/>
    <mergeCell ref="C19:G19"/>
    <mergeCell ref="D15:D16"/>
    <mergeCell ref="H5:J5"/>
    <mergeCell ref="I6:I7"/>
    <mergeCell ref="J6:J7"/>
    <mergeCell ref="G5:G7"/>
    <mergeCell ref="F17:F18"/>
    <mergeCell ref="C17:C18"/>
    <mergeCell ref="I1:M1"/>
    <mergeCell ref="D12:D14"/>
    <mergeCell ref="E12:E14"/>
    <mergeCell ref="F12:F14"/>
    <mergeCell ref="K6:K7"/>
    <mergeCell ref="H6:H7"/>
    <mergeCell ref="B8:M8"/>
    <mergeCell ref="C9:M9"/>
    <mergeCell ref="E5:E7"/>
    <mergeCell ref="F5:F7"/>
    <mergeCell ref="L6:M6"/>
    <mergeCell ref="K5:M5"/>
    <mergeCell ref="B12:B14"/>
    <mergeCell ref="D3:I3"/>
    <mergeCell ref="C12:C14"/>
    <mergeCell ref="D2:O2"/>
    <mergeCell ref="K12:K13"/>
    <mergeCell ref="N5:N7"/>
    <mergeCell ref="O5:O7"/>
    <mergeCell ref="N8:O9"/>
    <mergeCell ref="N12:O14"/>
    <mergeCell ref="N10:O11"/>
    <mergeCell ref="A26:A27"/>
    <mergeCell ref="D30:D32"/>
    <mergeCell ref="E30:E32"/>
    <mergeCell ref="F30:F32"/>
    <mergeCell ref="G30:G31"/>
    <mergeCell ref="F33:F34"/>
    <mergeCell ref="F35:F36"/>
    <mergeCell ref="C35:C36"/>
    <mergeCell ref="F26:F27"/>
    <mergeCell ref="E26:E27"/>
    <mergeCell ref="C26:C27"/>
    <mergeCell ref="D26:D27"/>
    <mergeCell ref="E35:E36"/>
    <mergeCell ref="D33:D34"/>
    <mergeCell ref="E33:E34"/>
    <mergeCell ref="B26:B27"/>
  </mergeCells>
  <phoneticPr fontId="1" type="noConversion"/>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workbookViewId="0">
      <selection activeCell="H11" sqref="H11"/>
    </sheetView>
  </sheetViews>
  <sheetFormatPr defaultRowHeight="12.75" x14ac:dyDescent="0.2"/>
  <cols>
    <col min="2" max="2" width="14.85546875" customWidth="1"/>
    <col min="3" max="3" width="43.5703125" customWidth="1"/>
  </cols>
  <sheetData>
    <row r="2" spans="2:3" ht="13.5" thickBot="1" x14ac:dyDescent="0.25">
      <c r="C2" t="s">
        <v>18</v>
      </c>
    </row>
    <row r="3" spans="2:3" ht="32.25" thickBot="1" x14ac:dyDescent="0.25">
      <c r="B3" s="100" t="s">
        <v>53</v>
      </c>
      <c r="C3" s="101" t="s">
        <v>54</v>
      </c>
    </row>
    <row r="4" spans="2:3" ht="15.75" x14ac:dyDescent="0.2">
      <c r="B4" s="102">
        <v>0</v>
      </c>
      <c r="C4" s="103" t="s">
        <v>55</v>
      </c>
    </row>
    <row r="5" spans="2:3" ht="15.75" x14ac:dyDescent="0.2">
      <c r="B5" s="104">
        <v>1</v>
      </c>
      <c r="C5" s="105" t="s">
        <v>56</v>
      </c>
    </row>
    <row r="6" spans="2:3" ht="15.75" x14ac:dyDescent="0.2">
      <c r="B6" s="104">
        <v>2</v>
      </c>
      <c r="C6" s="105" t="s">
        <v>57</v>
      </c>
    </row>
    <row r="7" spans="2:3" ht="15.75" x14ac:dyDescent="0.2">
      <c r="B7" s="104">
        <v>3</v>
      </c>
      <c r="C7" s="105" t="s">
        <v>58</v>
      </c>
    </row>
    <row r="8" spans="2:3" ht="15.75" x14ac:dyDescent="0.2">
      <c r="B8" s="104">
        <v>4</v>
      </c>
      <c r="C8" s="105" t="s">
        <v>59</v>
      </c>
    </row>
    <row r="9" spans="2:3" ht="15.75" x14ac:dyDescent="0.2">
      <c r="B9" s="104">
        <v>5</v>
      </c>
      <c r="C9" s="105" t="s">
        <v>60</v>
      </c>
    </row>
    <row r="10" spans="2:3" ht="15.75" x14ac:dyDescent="0.2">
      <c r="B10" s="104">
        <v>6</v>
      </c>
      <c r="C10" s="105" t="s">
        <v>61</v>
      </c>
    </row>
    <row r="11" spans="2:3" ht="15.75" x14ac:dyDescent="0.2">
      <c r="B11" s="104">
        <v>7</v>
      </c>
      <c r="C11" s="105" t="s">
        <v>62</v>
      </c>
    </row>
    <row r="12" spans="2:3" ht="15.75" x14ac:dyDescent="0.2">
      <c r="B12" s="104">
        <v>8</v>
      </c>
      <c r="C12" s="105" t="s">
        <v>63</v>
      </c>
    </row>
    <row r="13" spans="2:3" ht="15.75" x14ac:dyDescent="0.2">
      <c r="B13" s="104">
        <v>9</v>
      </c>
      <c r="C13" s="105" t="s">
        <v>64</v>
      </c>
    </row>
    <row r="14" spans="2:3" ht="15.75" x14ac:dyDescent="0.2">
      <c r="B14" s="104">
        <v>10</v>
      </c>
      <c r="C14" s="105" t="s">
        <v>65</v>
      </c>
    </row>
    <row r="15" spans="2:3" ht="15.75" x14ac:dyDescent="0.2">
      <c r="B15" s="104">
        <v>11</v>
      </c>
      <c r="C15" s="105" t="s">
        <v>107</v>
      </c>
    </row>
    <row r="16" spans="2:3" ht="15.75" x14ac:dyDescent="0.2">
      <c r="B16" s="104">
        <v>12</v>
      </c>
      <c r="C16" s="105" t="s">
        <v>108</v>
      </c>
    </row>
    <row r="17" spans="2:3" ht="15.75" x14ac:dyDescent="0.2">
      <c r="B17" s="104">
        <v>13</v>
      </c>
      <c r="C17" s="105" t="s">
        <v>66</v>
      </c>
    </row>
    <row r="18" spans="2:3" ht="15.75" x14ac:dyDescent="0.2">
      <c r="B18" s="104">
        <v>14</v>
      </c>
      <c r="C18" s="105" t="s">
        <v>67</v>
      </c>
    </row>
    <row r="19" spans="2:3" ht="15.75" x14ac:dyDescent="0.2">
      <c r="B19" s="104">
        <v>15</v>
      </c>
      <c r="C19" s="105" t="s">
        <v>109</v>
      </c>
    </row>
    <row r="20" spans="2:3" ht="15.75" x14ac:dyDescent="0.2">
      <c r="B20" s="104">
        <v>16</v>
      </c>
      <c r="C20" s="105" t="s">
        <v>68</v>
      </c>
    </row>
    <row r="21" spans="2:3" ht="15.75" x14ac:dyDescent="0.2">
      <c r="B21" s="104">
        <v>17</v>
      </c>
      <c r="C21" s="105" t="s">
        <v>69</v>
      </c>
    </row>
    <row r="22" spans="2:3" ht="16.5" thickBot="1" x14ac:dyDescent="0.25">
      <c r="B22" s="106">
        <v>18</v>
      </c>
      <c r="C22" s="107" t="s">
        <v>110</v>
      </c>
    </row>
  </sheetData>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Priemonių suvestinė</vt:lpstr>
      <vt:lpstr>Priemoniu vykdytoju kodai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Irma Gritėnienė</dc:creator>
  <cp:lastModifiedBy>Daiva Breivienė</cp:lastModifiedBy>
  <cp:lastPrinted>2021-03-15T11:33:04Z</cp:lastPrinted>
  <dcterms:created xsi:type="dcterms:W3CDTF">1996-10-14T23:33:28Z</dcterms:created>
  <dcterms:modified xsi:type="dcterms:W3CDTF">2021-03-22T07:01:28Z</dcterms:modified>
</cp:coreProperties>
</file>