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definedNames>
    <definedName name="OLE_LINK1" localSheetId="0">'Priemonių suvestinė'!$E$2</definedName>
  </definedNames>
  <calcPr calcId="152511"/>
</workbook>
</file>

<file path=xl/calcChain.xml><?xml version="1.0" encoding="utf-8"?>
<calcChain xmlns="http://schemas.openxmlformats.org/spreadsheetml/2006/main">
  <c r="I43" i="2" l="1"/>
  <c r="J43" i="2"/>
  <c r="H43" i="2"/>
  <c r="I51" i="2" l="1"/>
  <c r="J51" i="2"/>
  <c r="H51" i="2"/>
  <c r="J17" i="2" l="1"/>
  <c r="I17" i="2"/>
  <c r="H17" i="2"/>
  <c r="H26" i="2"/>
  <c r="H29" i="2"/>
  <c r="I23" i="2"/>
  <c r="I26" i="2"/>
  <c r="J23" i="2"/>
  <c r="J26" i="2"/>
  <c r="H23" i="2"/>
  <c r="I31" i="2"/>
  <c r="J31" i="2"/>
  <c r="H31" i="2"/>
  <c r="I29" i="2"/>
  <c r="J29" i="2"/>
  <c r="I15" i="2"/>
  <c r="I18" i="2" s="1"/>
  <c r="I12" i="2"/>
  <c r="J15" i="2"/>
  <c r="J12" i="2"/>
  <c r="H15" i="2"/>
  <c r="H18" i="2" s="1"/>
  <c r="H12" i="2"/>
  <c r="J18" i="2" l="1"/>
  <c r="I32" i="2"/>
  <c r="J32" i="2"/>
  <c r="H32" i="2"/>
  <c r="J33" i="2" l="1"/>
  <c r="J34" i="2" s="1"/>
  <c r="I33" i="2"/>
  <c r="I34" i="2" s="1"/>
  <c r="H33" i="2"/>
  <c r="H34" i="2" s="1"/>
</calcChain>
</file>

<file path=xl/sharedStrings.xml><?xml version="1.0" encoding="utf-8"?>
<sst xmlns="http://schemas.openxmlformats.org/spreadsheetml/2006/main" count="150" uniqueCount="96">
  <si>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</si>
  <si>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</si>
  <si>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</si>
  <si>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</si>
  <si>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</si>
  <si>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</si>
  <si>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</si>
  <si>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</si>
  <si>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</si>
  <si>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</si>
  <si>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</si>
  <si>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</si>
  <si>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</si>
  <si>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</si>
  <si>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</si>
  <si>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</si>
  <si>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</si>
  <si>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</si>
  <si>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</si>
  <si>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INFORMACINĖS VISUOMENĖS PLĖTROS PROGRAMA (09)</t>
  </si>
  <si>
    <t>03</t>
  </si>
  <si>
    <t>288724610</t>
  </si>
  <si>
    <t>+</t>
  </si>
  <si>
    <t>SB</t>
  </si>
  <si>
    <t xml:space="preserve">288724610 </t>
  </si>
  <si>
    <t>Plėtoti ir modernizuoti viešąjį administravimą</t>
  </si>
  <si>
    <t>Diegti ir plėtoti informacines sistemas</t>
  </si>
  <si>
    <t>Įdiegtos naujos ir išplėtotos esamos (programų palaikymas) informacinės sistemos</t>
  </si>
  <si>
    <t>05</t>
  </si>
  <si>
    <t>06</t>
  </si>
  <si>
    <t>07</t>
  </si>
  <si>
    <t>Sudaryti sąlygas išmaniajam miestui sukurti</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</si>
  <si>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</si>
  <si>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</si>
  <si>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Paaiškinimai dėl nukrypimų</t>
  </si>
  <si>
    <t>Planuotos reikšmės</t>
  </si>
  <si>
    <t>Faktinės reikšmės</t>
  </si>
  <si>
    <t>Asignavimai (tūkst. Eur)</t>
  </si>
  <si>
    <t>Informacija apie pasiektus rezultatus, duomenys apie programai skirtų asignavimų panaudojimo tikslingumą</t>
  </si>
  <si>
    <t>Visas  viešąsias ir administracines paslaugas perkelti į elektroninę erdvę maksimaliai galimais brandos lygiais ir plėtoti elektroninės demokratijos priemones</t>
  </si>
  <si>
    <t>04</t>
  </si>
  <si>
    <t>0;4</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</si>
  <si>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</si>
  <si>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</si>
  <si>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</si>
  <si>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</si>
  <si>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</si>
  <si>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</si>
  <si>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</si>
  <si>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</si>
  <si>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</si>
  <si>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</si>
  <si>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</si>
  <si>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</si>
  <si>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</si>
  <si>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</si>
  <si>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</si>
  <si>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</si>
  <si>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</si>
  <si>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</si>
  <si>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Plėtoti e. demokratijos priemones</t>
  </si>
  <si>
    <t>Plėtoti Savivaldybės administracijos viešąsias ir administracines  paslaugas</t>
  </si>
  <si>
    <t>Išplėtotų e. paslaugų skaičiaus (procentas nuo bendro paslaugų skaičius)</t>
  </si>
  <si>
    <t>Perkeltų ir išplėtotų e.  paslaugų skaičius (procentas nuo bendro paslaugų skaičiaus)</t>
  </si>
  <si>
    <t xml:space="preserve">Perkelti ir išplėtoti į e. erdvę švietimo, kultūros ir sporto įstaigų viešąsias ir administracines paslaugas
</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</si>
  <si>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</si>
  <si>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</si>
  <si>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</si>
  <si>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</si>
  <si>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Išplėtotų e. demokratijos priemonių skaičius</t>
  </si>
  <si>
    <r>
      <t xml:space="preserve">Savivaldybės biudžeto lėšos </t>
    </r>
    <r>
      <rPr>
        <b/>
        <sz val="10"/>
        <rFont val="Times New Roman"/>
        <family val="1"/>
      </rPr>
      <t>SB</t>
    </r>
  </si>
  <si>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</si>
  <si>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</si>
  <si>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</si>
  <si>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</si>
  <si>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</si>
  <si>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 xml:space="preserve">Savivaldybės administracija su biudžetinėmis įstaigomis, kitomis institucijomis ir gyventojais  keičiasi el. dokumentais dokumentų valdymo informacinėje sistemoje (toliau-DVS) „Avilys“. DVS „Avilys“  įdiegta integracija su informacine sistema „E.pristatymas“ ir Administracinių ir viešųjų el. paslaugų portalu „Elektroniniai valdžios vartai“. </t>
  </si>
  <si>
    <t>PANEVĖŽIO MIESTO SAVIVALDYBĖS 2020 -2022 METŲ VEIKLOS PLANO ĮGYVENDINIMO 2020 METAIS ATASKAITA</t>
  </si>
  <si>
    <t>2020 m. asignavimų patvirtintas planas</t>
  </si>
  <si>
    <t>2020 m. asignavimų patikslintas planas</t>
  </si>
  <si>
    <t>2020 m. panaudotos lėšos (kasinės išlaidos)</t>
  </si>
  <si>
    <t>Įdiegtų informacinių ir ryšių technologijų išmaniųjų sprendimų, padedančių įtraukti   miesto gyventojus į Savivaldybės valdymą, plėtojant e. paslaugas ir e. demokratijos    priemones, skaičius</t>
  </si>
  <si>
    <t>Įdiegtų integruotų informacinių sistemų, mažinančių administracinę naštą, skaičius</t>
  </si>
  <si>
    <t>Atnaujinta kompiuterių techninė ir programinė įranga pavaldžiose biudžetinėse įstaigose</t>
  </si>
  <si>
    <t>2020 m. asigna-vimų patvir-tintas planas</t>
  </si>
  <si>
    <t>2020 m. panau-dotos lėšos (kasinės išlaidos)</t>
  </si>
  <si>
    <t>Strateginio planavimo ir finansų skyrius</t>
  </si>
  <si>
    <t>Švietimo skyrius</t>
  </si>
  <si>
    <t>Investicijų projektų skyrius</t>
  </si>
  <si>
    <t>Panevėžio sporto centras</t>
  </si>
  <si>
    <t>Plėtojamas informacinių ir ryšių technologijų taikymas kasdieninėje įstaigų veikloje.
Atnaujinta didelis skaičius kompiuterių techninės įrangos. 
Paruoštos nuotolinės kompiuterizuotos darbo vietos 152 vartotojams.
Paruoštas ir sukonfigūruotas naujas informacinės sistemos „Biudžetas VS“ duomenų bazių serveris. 
Tęsiama įstaigos nuotolinių darbo vietų virtualaus privataus tinklo (VPN) pagrindu plėtra.</t>
  </si>
  <si>
    <t xml:space="preserve">Visi Savivaldybės teisės aktai ir siunčiami dokumentai pasirašomi kvalfikuotu el. parašu. Visų biudžetinių įstaigų ataskaitos pasirašomos el. parašu ir pateikiamos Savivaldybės asdministracijai dokumentų valdymo sistemoje „Avilys“. 
</t>
  </si>
  <si>
    <t xml:space="preserve">Nuolat diegiamos ir atnaujinamos Savivaldybės kompiuterizuotos darbo vietos.  Patobulinta elektroninio pašto sistema, taikant WEB aplikaciją. Toliau buvo diegiamos ir plėtojamos integruotos informacinės sistemos.  Nupirktas ir diegiamas Žemės nuomos mokesčio administravimo informacinės sistemos savitarnos svetainės modulis.Siekiant sumažinti administracinę naštą ir pakartotinio duomenų kaupimo, efektyvesnio Savivaldybės finansų valdymo Savivaldybės biudžetinėse įstaigose išplėtota finansų valdymo ir buhalterinės apskaitos informacinė sistema „Biudžetas VS“. Savivaldybės administracija ir biudžetinės įstaigos tiek buhalterinę apskaitą, tiek finansų valdymą tvarko bendroje informacinės sistemos  „Biudžetas VS“ duomenų bazėje. Visos biudžetinių įstaigų ataskaitos pateikiamos DVS „Avilys“ pasirašant el. parašu. Diegiami  nauji programiniai sprendimai Ikimokyklinio ugdymo mokyklų vaikų registracijos ir eilių sudarymo  informacinėje sistemoje. Atnaujinta centralizuoto priėmimo į mokyklas programinė įranga. Nupirktas ir diegiamas Socialinių išmokų apskaitos informacinės sistemos PARAMA e-paslaugos „Renovacija“ modulis. Modulis skirtas teikti paraiškoms dėl kredito, paimto daugiabučiui namui atnaujinti, ir palūkanų apmokėjimo už asmenis, turinčius teisę į būsto šildymo išlaidų kompensaciją. Įsigyta MS SQL Server programinė įranga (dešimčiai vartotojų), skirta licencijų informacinei sistemai. Švietimo srities informacijos kaupimui ir analizei sukurtas įrankis debesijos pagrindu. Ženkliai padidėjo atsakomybė už biudžetinių įstaigų duomenis, saugomus Savivaldybės serveriuose. E. plėtros skyrius patobulino dokumentų valdymą, įdiegiant elektroninių sutarčių informacinėje  sistemoje „Avilys“ (toliau – DVS „Avilys“). Visos biudžetinės įstaigos su Savivaldybės administracija dirba bendroje duomenų bazėje, taikydama visas informacinės sistemos galimybes.
</t>
  </si>
  <si>
    <t>Išplėtotos švietimo srities paslaugos. Pvz., elektroninio pašto sistemoje įdiegta automatinio atsakymo į gyventojų elektroniniu paštu pateiktus prašymus dėl priėmimo į Panevėžio bendrojo lavinimo mokyklų 1,5, I, III gimnazijos klases.</t>
  </si>
  <si>
    <t xml:space="preserve">Įdiegta vaizdo konferencijų programinė įranga Zoom Pro, kuri taikoma kasdieninėje veikloje (Tarybos posėdžių, komitetų, konferencijų, pasitarimų organizavimui ir vedimui).
Atnaujinta Tarybos posėdžių diskusijų ir balsavimo sistemos techninė bei programinė įranga (interneto svetainės lankytojams pateikiamas didesnės raiškos ir aukštesnės kokybės vaizdas, sudaryta galimybė perduoti ir balsavimo rezultatų suvestines transliuojamame vaizde). Sukurta priemonė  Švietimo įstaigų informacijos teikimui ir analizei, panaudojant Google diskas  įrankius. Panevėžio mieste įrengtos nemokamos belaidžio interneto ryšio tinklo „WiFi4EU“ zonos. Kokybišką ryšį palaiko 11 veikiančių modernių belaidžių interneto įrenginių. 
</t>
  </si>
  <si>
    <t xml:space="preserve">
Didelis dėmesys buvo skiriamas el. paslaugų atnaujinimui ir plėtrai. Atnaujinta Savivaldybės paslaugų informacija Administracinių ir viešųjų el. paslaugų portale „Elektroniniai valdžios vartai“. Paslaugos atnaujintos pagal poreikį (pasikeitus teisės aktams).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</si>
</sst>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2"/>
      <name val="Times New Roman"/>
      <family val="1"/>
      <charset val="186"/>
    </font>
    <font>
      <b/>
      <sz val="12"/>
      <name val="Times New Roman"/>
      <family val="1"/>
      <charset val="186"/>
    </font>
    <font>
      <sz val="10"/>
      <name val="Times New Roman"/>
      <family val="1"/>
      <charset val="186"/>
    </font>
    <font>
      <b/>
      <sz val="11"/>
      <name val="Times New Roman"/>
      <family val="1"/>
      <charset val="186"/>
    </font>
    <font>
      <sz val="10"/>
      <name val="Arial"/>
      <family val="2"/>
      <charset val="186"/>
    </font>
    <font>
      <b/>
      <sz val="11"/>
      <name val="Times New Roman"/>
      <family val="1"/>
    </font>
    <font>
      <sz val="11"/>
      <name val="Times New Roman"/>
      <family val="1"/>
    </font>
    <font>
      <sz val="11"/>
      <name val="Times New Roman"/>
      <family val="1"/>
      <charset val="186"/>
    </font>
    <font>
      <sz val="11"/>
      <name val="Arial"/>
      <family val="2"/>
      <charset val="186"/>
    </font>
    <font>
      <sz val="11"/>
      <color theme="1"/>
      <name val="Calibri"/>
      <family val="2"/>
      <scheme val="minor"/>
    </font>
    <font>
      <sz val="10"/>
      <color rgb="FFFF0000"/>
      <name val="Times New Roman"/>
      <family val="1"/>
      <charset val="186"/>
    </font>
    <font>
      <sz val="8"/>
      <color rgb="FFFF0000"/>
      <name val="Times New Roman"/>
      <family val="1"/>
    </font>
    <font>
      <sz val="10"/>
      <color rgb="FFFF0000"/>
      <name val="Times New Roman"/>
      <family val="1"/>
    </font>
    <font>
      <sz val="10"/>
      <color rgb="FFFF0000"/>
      <name val="Arial"/>
      <family val="2"/>
      <charset val="186"/>
    </font>
    <font>
      <sz val="8"/>
      <color rgb="FFFF0000"/>
      <name val="Times New Roman"/>
      <family val="1"/>
      <charset val="186"/>
    </font>
    <font>
      <sz val="10"/>
      <name val="Arial"/>
      <family val="2"/>
    </font>
    <font>
      <sz val="9"/>
      <name val="Times New Roman"/>
      <family val="1"/>
    </font>
    <font>
      <b/>
      <sz val="9"/>
      <name val="Times New Roman"/>
      <family val="1"/>
    </font>
    <font>
      <sz val="7"/>
      <name val="Times New Roman"/>
      <family val="1"/>
    </font>
    <font>
      <b/>
      <sz val="10"/>
      <name val="Times New Roman"/>
      <family val="1"/>
      <charset val="186"/>
    </font>
    <font>
      <sz val="11"/>
      <color rgb="FFFF0000"/>
      <name val="Times New Roman"/>
      <family val="1"/>
    </font>
    <font>
      <sz val="11"/>
      <color rgb="FFFF0000"/>
      <name val="Times New Roman"/>
      <family val="1"/>
      <charset val="186"/>
    </font>
    <font>
      <sz val="11"/>
      <color rgb="FFFF0000"/>
      <name val="Arial"/>
      <family val="2"/>
      <charset val="186"/>
    </font>
    <font>
      <b/>
      <sz val="10"/>
      <color rgb="FFFF0000"/>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67">
    <border>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s>
  <cellStyleXfs count="2">
    <xf numFmtId="0" fontId="0" fillId="0" borderId="0"/>
    <xf numFmtId="0" fontId="15" fillId="0" borderId="0"/>
  </cellStyleXfs>
  <cellXfs count="28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8" fillId="0" borderId="0" xfId="0" applyFont="1" applyAlignment="1">
      <alignment horizontal="left"/>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12" fillId="0" borderId="0" xfId="0" applyFont="1" applyAlignment="1">
      <alignment vertical="top"/>
    </xf>
    <xf numFmtId="0" fontId="12" fillId="0" borderId="0" xfId="0" applyNumberFormat="1" applyFont="1" applyAlignment="1">
      <alignment vertical="top"/>
    </xf>
    <xf numFmtId="0" fontId="12" fillId="0" borderId="0" xfId="0" applyFont="1" applyAlignment="1">
      <alignment horizontal="center" vertical="top"/>
    </xf>
    <xf numFmtId="0" fontId="12" fillId="0" borderId="0" xfId="0" applyFont="1" applyFill="1" applyAlignment="1">
      <alignment horizontal="center" vertical="top"/>
    </xf>
    <xf numFmtId="0" fontId="14" fillId="0" borderId="0" xfId="0" applyFont="1" applyAlignment="1">
      <alignment horizontal="center" vertical="top"/>
    </xf>
    <xf numFmtId="0" fontId="13" fillId="0" borderId="0" xfId="0" applyFont="1" applyAlignment="1">
      <alignment horizontal="left"/>
    </xf>
    <xf numFmtId="0" fontId="11" fillId="0" borderId="0" xfId="0" applyFont="1" applyAlignment="1">
      <alignment vertical="top"/>
    </xf>
    <xf numFmtId="0" fontId="7" fillId="0" borderId="35" xfId="0" applyFont="1" applyBorder="1" applyAlignment="1">
      <alignment horizontal="center" vertical="top" wrapText="1"/>
    </xf>
    <xf numFmtId="0" fontId="7" fillId="0" borderId="40" xfId="0" applyFont="1" applyBorder="1" applyAlignment="1">
      <alignment vertical="top" wrapText="1"/>
    </xf>
    <xf numFmtId="0" fontId="7" fillId="0" borderId="41" xfId="0" applyFont="1" applyBorder="1" applyAlignment="1">
      <alignment horizontal="center" vertical="top" wrapText="1"/>
    </xf>
    <xf numFmtId="0" fontId="6" fillId="0" borderId="7" xfId="0" applyFont="1" applyBorder="1" applyAlignment="1">
      <alignment vertical="top" wrapText="1"/>
    </xf>
    <xf numFmtId="0" fontId="7" fillId="0" borderId="20" xfId="0" applyFont="1" applyBorder="1" applyAlignment="1">
      <alignment horizontal="center" vertical="top" wrapText="1"/>
    </xf>
    <xf numFmtId="0" fontId="6" fillId="0" borderId="42" xfId="0" applyFont="1" applyBorder="1" applyAlignment="1">
      <alignment vertical="top" wrapText="1"/>
    </xf>
    <xf numFmtId="0" fontId="7" fillId="0" borderId="29" xfId="0" applyFont="1" applyBorder="1" applyAlignment="1">
      <alignment horizontal="center" vertical="top" wrapText="1"/>
    </xf>
    <xf numFmtId="0" fontId="6" fillId="0" borderId="11" xfId="0" applyFont="1" applyBorder="1" applyAlignment="1">
      <alignment vertical="top" wrapText="1"/>
    </xf>
    <xf numFmtId="0" fontId="17" fillId="0" borderId="0" xfId="0" applyFont="1" applyBorder="1" applyAlignment="1">
      <alignment vertical="top"/>
    </xf>
    <xf numFmtId="0" fontId="18" fillId="0" borderId="9" xfId="0" applyFont="1" applyBorder="1" applyAlignment="1">
      <alignment vertical="top"/>
    </xf>
    <xf numFmtId="0" fontId="18" fillId="0" borderId="7" xfId="0" applyFont="1" applyBorder="1" applyAlignment="1">
      <alignment vertical="top"/>
    </xf>
    <xf numFmtId="0" fontId="18" fillId="0" borderId="1" xfId="0" applyFont="1" applyBorder="1" applyAlignment="1">
      <alignment vertical="top"/>
    </xf>
    <xf numFmtId="0" fontId="18" fillId="0" borderId="11" xfId="0" applyFont="1" applyBorder="1" applyAlignment="1">
      <alignment vertical="top"/>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6" fillId="0" borderId="0" xfId="0" applyFont="1" applyAlignment="1">
      <alignment vertical="top"/>
    </xf>
    <xf numFmtId="0" fontId="18" fillId="0" borderId="0" xfId="0" applyFont="1" applyBorder="1" applyAlignment="1">
      <alignment vertical="top"/>
    </xf>
    <xf numFmtId="0" fontId="17" fillId="0" borderId="0" xfId="0" applyFont="1" applyAlignment="1">
      <alignment vertical="top"/>
    </xf>
    <xf numFmtId="0" fontId="20" fillId="0" borderId="0" xfId="0" applyFont="1" applyAlignment="1">
      <alignment vertical="top"/>
    </xf>
    <xf numFmtId="0" fontId="17" fillId="0" borderId="0" xfId="0" applyNumberFormat="1" applyFont="1" applyAlignment="1">
      <alignment vertical="top"/>
    </xf>
    <xf numFmtId="0" fontId="17" fillId="0" borderId="0" xfId="0" applyFont="1" applyAlignment="1">
      <alignment horizontal="center" vertical="top"/>
    </xf>
    <xf numFmtId="49" fontId="4" fillId="3" borderId="10" xfId="0" applyNumberFormat="1" applyFont="1" applyFill="1" applyBorder="1" applyAlignment="1">
      <alignment horizontal="center" vertical="top"/>
    </xf>
    <xf numFmtId="49" fontId="4" fillId="2" borderId="8" xfId="0" applyNumberFormat="1" applyFont="1" applyFill="1" applyBorder="1" applyAlignment="1">
      <alignment horizontal="center" vertical="top"/>
    </xf>
    <xf numFmtId="49" fontId="4" fillId="2" borderId="9" xfId="0" applyNumberFormat="1" applyFont="1" applyFill="1" applyBorder="1" applyAlignment="1">
      <alignment horizontal="center" vertical="top"/>
    </xf>
    <xf numFmtId="49" fontId="4" fillId="3" borderId="12" xfId="0" applyNumberFormat="1" applyFont="1" applyFill="1" applyBorder="1" applyAlignment="1">
      <alignment horizontal="center" vertical="top"/>
    </xf>
    <xf numFmtId="0" fontId="22" fillId="0" borderId="13" xfId="0" applyFont="1" applyFill="1" applyBorder="1" applyAlignment="1">
      <alignment horizontal="center" vertical="top" wrapText="1"/>
    </xf>
    <xf numFmtId="164" fontId="5" fillId="0" borderId="32"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wrapText="1"/>
    </xf>
    <xf numFmtId="164" fontId="5" fillId="0" borderId="13" xfId="0" applyNumberFormat="1" applyFont="1" applyFill="1" applyBorder="1" applyAlignment="1">
      <alignment horizontal="center" vertical="center"/>
    </xf>
    <xf numFmtId="49" fontId="4" fillId="2" borderId="1"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23" fillId="4" borderId="15" xfId="0" applyFont="1" applyFill="1" applyBorder="1" applyAlignment="1">
      <alignment horizontal="center" vertical="top"/>
    </xf>
    <xf numFmtId="164" fontId="4" fillId="4" borderId="44" xfId="0" applyNumberFormat="1" applyFont="1" applyFill="1" applyBorder="1" applyAlignment="1">
      <alignment horizontal="center" vertical="center"/>
    </xf>
    <xf numFmtId="164" fontId="4" fillId="4" borderId="15"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0" fontId="5" fillId="0" borderId="12" xfId="0" applyNumberFormat="1" applyFont="1" applyFill="1" applyBorder="1" applyAlignment="1">
      <alignment horizontal="center" vertical="top" wrapText="1"/>
    </xf>
    <xf numFmtId="9" fontId="5" fillId="0" borderId="5" xfId="0" applyNumberFormat="1" applyFont="1" applyFill="1" applyBorder="1" applyAlignment="1">
      <alignment horizontal="center" vertical="top" wrapText="1"/>
    </xf>
    <xf numFmtId="49" fontId="4" fillId="2" borderId="18"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22" fillId="0" borderId="20" xfId="0" applyFont="1" applyFill="1" applyBorder="1" applyAlignment="1">
      <alignment horizontal="center" vertical="top" wrapText="1"/>
    </xf>
    <xf numFmtId="164" fontId="5" fillId="0" borderId="45" xfId="0" applyNumberFormat="1" applyFont="1" applyFill="1" applyBorder="1" applyAlignment="1">
      <alignment horizontal="center" vertical="center"/>
    </xf>
    <xf numFmtId="164" fontId="4" fillId="0" borderId="20" xfId="0" applyNumberFormat="1" applyFont="1" applyFill="1" applyBorder="1" applyAlignment="1">
      <alignment horizontal="center" vertical="center" wrapText="1"/>
    </xf>
    <xf numFmtId="164" fontId="4" fillId="0" borderId="20" xfId="0" applyNumberFormat="1" applyFont="1" applyFill="1" applyBorder="1" applyAlignment="1">
      <alignment horizontal="center" vertical="center"/>
    </xf>
    <xf numFmtId="9" fontId="5" fillId="0" borderId="17" xfId="0" applyNumberFormat="1" applyFont="1" applyFill="1" applyBorder="1" applyAlignment="1">
      <alignment horizontal="center" vertical="top" wrapText="1"/>
    </xf>
    <xf numFmtId="0" fontId="5" fillId="0" borderId="21" xfId="0" applyFont="1" applyFill="1" applyBorder="1" applyAlignment="1">
      <alignment horizontal="center" vertical="top" wrapText="1"/>
    </xf>
    <xf numFmtId="0" fontId="5" fillId="0" borderId="22" xfId="0" applyFont="1" applyFill="1" applyBorder="1" applyAlignment="1">
      <alignment horizontal="center" vertical="top" wrapText="1"/>
    </xf>
    <xf numFmtId="164" fontId="5" fillId="0" borderId="32" xfId="0" applyNumberFormat="1" applyFont="1" applyFill="1" applyBorder="1" applyAlignment="1">
      <alignment horizontal="center" vertical="top"/>
    </xf>
    <xf numFmtId="164" fontId="5" fillId="0" borderId="13" xfId="0" applyNumberFormat="1" applyFont="1" applyFill="1" applyBorder="1" applyAlignment="1">
      <alignment horizontal="center" vertical="top" wrapText="1"/>
    </xf>
    <xf numFmtId="164" fontId="5" fillId="0" borderId="13" xfId="0" applyNumberFormat="1" applyFont="1" applyFill="1" applyBorder="1" applyAlignment="1">
      <alignment horizontal="center" vertical="top"/>
    </xf>
    <xf numFmtId="49" fontId="4" fillId="3" borderId="23" xfId="0" applyNumberFormat="1" applyFont="1" applyFill="1" applyBorder="1" applyAlignment="1">
      <alignment horizontal="center" vertical="top"/>
    </xf>
    <xf numFmtId="164" fontId="4" fillId="3" borderId="34" xfId="0" applyNumberFormat="1" applyFont="1" applyFill="1" applyBorder="1" applyAlignment="1">
      <alignment horizontal="center" vertical="center"/>
    </xf>
    <xf numFmtId="0" fontId="5" fillId="3" borderId="24" xfId="0" applyFont="1" applyFill="1" applyBorder="1" applyAlignment="1">
      <alignment vertical="top" wrapText="1"/>
    </xf>
    <xf numFmtId="0" fontId="5" fillId="3" borderId="24" xfId="0" applyFont="1" applyFill="1" applyBorder="1" applyAlignment="1">
      <alignment horizontal="center" vertical="top" wrapText="1"/>
    </xf>
    <xf numFmtId="0" fontId="5" fillId="0" borderId="13" xfId="0" applyFont="1" applyFill="1" applyBorder="1" applyAlignment="1">
      <alignment horizontal="center" vertical="top" wrapText="1"/>
    </xf>
    <xf numFmtId="164" fontId="5" fillId="0" borderId="25" xfId="0" applyNumberFormat="1" applyFont="1" applyFill="1" applyBorder="1" applyAlignment="1">
      <alignment horizontal="center" vertical="top"/>
    </xf>
    <xf numFmtId="0" fontId="5" fillId="0" borderId="17" xfId="0" applyFont="1" applyFill="1" applyBorder="1" applyAlignment="1">
      <alignment horizontal="center" vertical="top"/>
    </xf>
    <xf numFmtId="0" fontId="5" fillId="0" borderId="20" xfId="0" applyFont="1" applyFill="1" applyBorder="1" applyAlignment="1">
      <alignment horizontal="center" vertical="top" wrapText="1"/>
    </xf>
    <xf numFmtId="164" fontId="5" fillId="0" borderId="2"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0" fontId="5" fillId="0" borderId="27" xfId="0" applyFont="1" applyFill="1" applyBorder="1" applyAlignment="1">
      <alignment horizontal="center" vertical="top"/>
    </xf>
    <xf numFmtId="49" fontId="5" fillId="2" borderId="1" xfId="0" applyNumberFormat="1" applyFont="1" applyFill="1" applyBorder="1" applyAlignment="1">
      <alignment horizontal="center" vertical="top"/>
    </xf>
    <xf numFmtId="0" fontId="4" fillId="4" borderId="15" xfId="0" applyFont="1" applyFill="1" applyBorder="1" applyAlignment="1">
      <alignment horizontal="center" vertical="top"/>
    </xf>
    <xf numFmtId="164" fontId="4" fillId="4" borderId="29" xfId="0" applyNumberFormat="1" applyFont="1" applyFill="1" applyBorder="1" applyAlignment="1">
      <alignment horizontal="center" vertical="top"/>
    </xf>
    <xf numFmtId="0" fontId="5" fillId="0" borderId="1" xfId="0" applyNumberFormat="1" applyFont="1" applyFill="1" applyBorder="1" applyAlignment="1">
      <alignment horizontal="left" vertical="top" wrapText="1"/>
    </xf>
    <xf numFmtId="0" fontId="5" fillId="0" borderId="22" xfId="0" applyNumberFormat="1" applyFont="1" applyFill="1" applyBorder="1" applyAlignment="1">
      <alignment horizontal="center" vertical="top"/>
    </xf>
    <xf numFmtId="0" fontId="5" fillId="0" borderId="13" xfId="0" applyFont="1" applyBorder="1" applyAlignment="1">
      <alignment horizontal="center" vertical="top"/>
    </xf>
    <xf numFmtId="0" fontId="5" fillId="0" borderId="20" xfId="0" applyFont="1" applyBorder="1" applyAlignment="1">
      <alignment horizontal="center" vertical="top"/>
    </xf>
    <xf numFmtId="164" fontId="8" fillId="0" borderId="2" xfId="0" applyNumberFormat="1" applyFont="1" applyBorder="1" applyAlignment="1">
      <alignment horizontal="center"/>
    </xf>
    <xf numFmtId="0" fontId="10" fillId="0" borderId="2" xfId="0" applyFont="1" applyBorder="1" applyAlignment="1"/>
    <xf numFmtId="0" fontId="10" fillId="0" borderId="26" xfId="0" applyFont="1" applyBorder="1" applyAlignment="1"/>
    <xf numFmtId="0" fontId="5" fillId="0" borderId="21" xfId="0" applyNumberFormat="1" applyFont="1" applyFill="1" applyBorder="1" applyAlignment="1">
      <alignment horizontal="center" vertical="top"/>
    </xf>
    <xf numFmtId="0" fontId="4" fillId="4" borderId="29" xfId="0" applyFont="1" applyFill="1" applyBorder="1" applyAlignment="1">
      <alignment horizontal="center" vertical="top"/>
    </xf>
    <xf numFmtId="0" fontId="5" fillId="0" borderId="31" xfId="0" applyFont="1" applyBorder="1" applyAlignment="1">
      <alignment horizontal="center" vertical="top"/>
    </xf>
    <xf numFmtId="49" fontId="4" fillId="3" borderId="22"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0" fontId="5" fillId="3" borderId="33" xfId="0" applyFont="1" applyFill="1" applyBorder="1" applyAlignment="1">
      <alignment horizontal="center" vertical="top" wrapText="1"/>
    </xf>
    <xf numFmtId="0" fontId="5" fillId="3" borderId="30" xfId="0" applyFont="1" applyFill="1" applyBorder="1" applyAlignment="1">
      <alignment horizontal="center" vertical="top" wrapText="1"/>
    </xf>
    <xf numFmtId="164" fontId="4" fillId="5" borderId="15" xfId="0" applyNumberFormat="1" applyFont="1" applyFill="1" applyBorder="1" applyAlignment="1">
      <alignment horizontal="center"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0" fontId="10" fillId="0" borderId="0" xfId="0" applyFont="1" applyBorder="1" applyAlignment="1">
      <alignment horizontal="right" vertical="top" wrapText="1"/>
    </xf>
    <xf numFmtId="0" fontId="2" fillId="0" borderId="6" xfId="0" applyFont="1" applyBorder="1" applyAlignment="1">
      <alignment horizontal="center" vertical="center" wrapText="1"/>
    </xf>
    <xf numFmtId="0" fontId="2" fillId="0" borderId="41" xfId="0" applyFont="1" applyFill="1" applyBorder="1" applyAlignment="1">
      <alignment horizontal="center" vertical="center" wrapText="1"/>
    </xf>
    <xf numFmtId="164" fontId="25" fillId="0" borderId="34" xfId="0" applyNumberFormat="1" applyFont="1" applyBorder="1" applyAlignment="1">
      <alignment horizontal="center" vertical="center"/>
    </xf>
    <xf numFmtId="164" fontId="8" fillId="0" borderId="36" xfId="0" applyNumberFormat="1" applyFont="1" applyBorder="1" applyAlignment="1">
      <alignment horizontal="center" vertical="top"/>
    </xf>
    <xf numFmtId="164" fontId="8" fillId="0" borderId="2" xfId="0" applyNumberFormat="1" applyFont="1" applyBorder="1" applyAlignment="1">
      <alignment horizontal="center" vertical="top"/>
    </xf>
    <xf numFmtId="164" fontId="5" fillId="0" borderId="2" xfId="0" applyNumberFormat="1" applyFont="1" applyBorder="1" applyAlignment="1">
      <alignment horizontal="center" vertical="top"/>
    </xf>
    <xf numFmtId="164" fontId="8" fillId="0" borderId="37" xfId="0" applyNumberFormat="1" applyFont="1" applyBorder="1" applyAlignment="1">
      <alignment horizontal="center" vertical="top"/>
    </xf>
    <xf numFmtId="164" fontId="8" fillId="0" borderId="31" xfId="0" applyNumberFormat="1" applyFont="1" applyBorder="1" applyAlignment="1">
      <alignment horizontal="center" vertical="top"/>
    </xf>
    <xf numFmtId="164" fontId="5" fillId="0" borderId="31"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39" xfId="0" applyNumberFormat="1" applyFont="1" applyBorder="1" applyAlignment="1">
      <alignment horizontal="center" vertical="top"/>
    </xf>
    <xf numFmtId="164" fontId="5" fillId="0" borderId="39" xfId="0" applyNumberFormat="1" applyFont="1" applyBorder="1" applyAlignment="1">
      <alignment horizontal="center" vertical="top"/>
    </xf>
    <xf numFmtId="164" fontId="25" fillId="7" borderId="34" xfId="0" applyNumberFormat="1" applyFont="1" applyFill="1" applyBorder="1" applyAlignment="1">
      <alignment horizontal="center" vertical="top"/>
    </xf>
    <xf numFmtId="164" fontId="4" fillId="7" borderId="35" xfId="0" applyNumberFormat="1" applyFont="1" applyFill="1" applyBorder="1" applyAlignment="1">
      <alignment horizontal="center" vertical="top"/>
    </xf>
    <xf numFmtId="164" fontId="25" fillId="4" borderId="34" xfId="0" applyNumberFormat="1" applyFont="1" applyFill="1" applyBorder="1" applyAlignment="1">
      <alignment horizontal="center" vertical="top"/>
    </xf>
    <xf numFmtId="164" fontId="4" fillId="4" borderId="35" xfId="0" applyNumberFormat="1" applyFont="1" applyFill="1" applyBorder="1" applyAlignment="1">
      <alignment horizontal="center" vertical="top"/>
    </xf>
    <xf numFmtId="164" fontId="4" fillId="3" borderId="35" xfId="0" applyNumberFormat="1" applyFont="1" applyFill="1" applyBorder="1" applyAlignment="1">
      <alignment horizontal="center" vertical="center"/>
    </xf>
    <xf numFmtId="9" fontId="5" fillId="0" borderId="12" xfId="0" applyNumberFormat="1"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2" xfId="0" applyFont="1" applyFill="1" applyBorder="1" applyAlignment="1">
      <alignment horizontal="center" vertical="top"/>
    </xf>
    <xf numFmtId="0" fontId="5" fillId="0" borderId="28" xfId="0" applyFont="1" applyFill="1" applyBorder="1" applyAlignment="1">
      <alignment horizontal="center" vertical="top"/>
    </xf>
    <xf numFmtId="0" fontId="5" fillId="0" borderId="30" xfId="0" applyNumberFormat="1" applyFont="1" applyFill="1" applyBorder="1" applyAlignment="1">
      <alignment horizontal="center" vertical="top"/>
    </xf>
    <xf numFmtId="164" fontId="4" fillId="3" borderId="1" xfId="0" applyNumberFormat="1" applyFont="1" applyFill="1" applyBorder="1" applyAlignment="1">
      <alignment horizontal="center" vertical="center"/>
    </xf>
    <xf numFmtId="0" fontId="5" fillId="3" borderId="30" xfId="0" applyFont="1" applyFill="1" applyBorder="1" applyAlignment="1">
      <alignment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49" fontId="29" fillId="2" borderId="1" xfId="0" applyNumberFormat="1" applyFont="1" applyFill="1" applyBorder="1" applyAlignment="1">
      <alignment horizontal="center" vertical="top"/>
    </xf>
    <xf numFmtId="49" fontId="29" fillId="5" borderId="8" xfId="0" applyNumberFormat="1" applyFont="1" applyFill="1" applyBorder="1" applyAlignment="1">
      <alignment horizontal="center" vertical="top"/>
    </xf>
    <xf numFmtId="0" fontId="4" fillId="3" borderId="17" xfId="0" applyFont="1" applyFill="1" applyBorder="1" applyAlignment="1">
      <alignment horizontal="left" vertical="top" wrapText="1"/>
    </xf>
    <xf numFmtId="0" fontId="4" fillId="7" borderId="12" xfId="0" applyFont="1" applyFill="1" applyBorder="1" applyAlignment="1">
      <alignment horizontal="left" vertical="top" wrapText="1"/>
    </xf>
    <xf numFmtId="0" fontId="4" fillId="7" borderId="66"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7" borderId="17" xfId="0" applyFont="1" applyFill="1" applyBorder="1" applyAlignment="1">
      <alignment horizontal="center" vertical="top" wrapText="1"/>
    </xf>
    <xf numFmtId="0" fontId="5" fillId="7" borderId="12" xfId="0" applyFont="1" applyFill="1" applyBorder="1" applyAlignment="1">
      <alignment horizontal="center" vertical="top" wrapText="1"/>
    </xf>
    <xf numFmtId="0" fontId="5" fillId="7" borderId="34" xfId="0" applyFont="1" applyFill="1" applyBorder="1" applyAlignment="1">
      <alignment horizontal="left" vertical="top" wrapText="1"/>
    </xf>
    <xf numFmtId="0" fontId="5" fillId="7" borderId="10" xfId="0" applyFont="1" applyFill="1" applyBorder="1" applyAlignment="1">
      <alignment horizontal="center" vertical="top" wrapText="1"/>
    </xf>
    <xf numFmtId="164" fontId="25" fillId="0" borderId="35" xfId="0" applyNumberFormat="1" applyFont="1" applyBorder="1" applyAlignment="1">
      <alignment horizontal="center" vertical="center"/>
    </xf>
    <xf numFmtId="0" fontId="4" fillId="3" borderId="10" xfId="0" applyFont="1" applyFill="1" applyBorder="1" applyAlignment="1">
      <alignment horizontal="left" vertical="top" wrapText="1"/>
    </xf>
    <xf numFmtId="0" fontId="5" fillId="0" borderId="19" xfId="0" applyFont="1" applyFill="1" applyBorder="1" applyAlignment="1">
      <alignment horizontal="center" vertical="top" wrapText="1"/>
    </xf>
    <xf numFmtId="0" fontId="5" fillId="0" borderId="0" xfId="0" applyNumberFormat="1" applyFont="1" applyFill="1" applyBorder="1" applyAlignment="1">
      <alignment horizontal="center" vertical="top"/>
    </xf>
    <xf numFmtId="0" fontId="4" fillId="0" borderId="12" xfId="0" applyFont="1" applyFill="1" applyBorder="1" applyAlignment="1">
      <alignment horizontal="center" vertical="top"/>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5" fillId="7" borderId="23" xfId="0" applyFont="1" applyFill="1" applyBorder="1" applyAlignment="1">
      <alignment horizontal="center" vertical="top" wrapText="1"/>
    </xf>
    <xf numFmtId="0" fontId="18" fillId="0" borderId="6" xfId="0" applyFont="1" applyBorder="1" applyAlignment="1">
      <alignment horizontal="center" vertical="top"/>
    </xf>
    <xf numFmtId="0" fontId="18" fillId="0" borderId="7" xfId="0" applyFont="1" applyBorder="1" applyAlignment="1">
      <alignment horizontal="center" vertical="top"/>
    </xf>
    <xf numFmtId="0" fontId="18" fillId="0" borderId="34" xfId="0" applyFont="1" applyBorder="1" applyAlignment="1">
      <alignment horizontal="center" vertical="top"/>
    </xf>
    <xf numFmtId="0" fontId="18" fillId="0" borderId="40" xfId="0" applyFont="1" applyBorder="1" applyAlignment="1">
      <alignment horizontal="center" vertical="top"/>
    </xf>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54" xfId="0" applyFont="1" applyBorder="1" applyAlignment="1">
      <alignment horizontal="center" vertical="center" textRotation="90" wrapText="1"/>
    </xf>
    <xf numFmtId="0" fontId="5" fillId="0" borderId="55" xfId="0" applyFont="1" applyBorder="1" applyAlignment="1">
      <alignment horizontal="center" vertical="center" textRotation="90" wrapText="1"/>
    </xf>
    <xf numFmtId="0" fontId="5" fillId="0" borderId="56"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1" xfId="0" applyNumberFormat="1" applyFont="1" applyBorder="1" applyAlignment="1">
      <alignment horizontal="center" vertical="center" textRotation="90" wrapText="1"/>
    </xf>
    <xf numFmtId="0" fontId="5" fillId="0" borderId="20" xfId="0" applyNumberFormat="1" applyFont="1" applyBorder="1" applyAlignment="1">
      <alignment horizontal="center" vertical="center" textRotation="90" wrapText="1"/>
    </xf>
    <xf numFmtId="0" fontId="5" fillId="0" borderId="29" xfId="0" applyNumberFormat="1" applyFont="1" applyBorder="1" applyAlignment="1">
      <alignment horizontal="center" vertical="center" textRotation="90" wrapText="1"/>
    </xf>
    <xf numFmtId="0" fontId="5" fillId="0" borderId="3" xfId="0" applyFont="1" applyBorder="1" applyAlignment="1">
      <alignment vertical="top" wrapText="1"/>
    </xf>
    <xf numFmtId="0" fontId="10" fillId="0" borderId="47" xfId="0" applyFont="1" applyBorder="1" applyAlignment="1">
      <alignment vertical="top"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63" xfId="0" applyFont="1" applyBorder="1" applyAlignment="1">
      <alignment horizontal="center" vertical="center" textRotation="90" wrapText="1"/>
    </xf>
    <xf numFmtId="0" fontId="10" fillId="0" borderId="1" xfId="0" applyFont="1" applyBorder="1"/>
    <xf numFmtId="0" fontId="5" fillId="0" borderId="49" xfId="0" applyFont="1" applyFill="1" applyBorder="1" applyAlignment="1">
      <alignment horizontal="justify" vertical="top" wrapText="1"/>
    </xf>
    <xf numFmtId="0" fontId="5" fillId="0" borderId="51" xfId="0" applyFont="1" applyFill="1" applyBorder="1" applyAlignment="1">
      <alignment horizontal="justify" vertical="top" wrapText="1"/>
    </xf>
    <xf numFmtId="49" fontId="4" fillId="0" borderId="17"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3" borderId="10"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2" borderId="24" xfId="0" applyFont="1" applyFill="1" applyBorder="1" applyAlignment="1">
      <alignment horizontal="left" vertical="top"/>
    </xf>
    <xf numFmtId="0" fontId="8" fillId="0" borderId="6" xfId="0" applyFont="1" applyBorder="1" applyAlignment="1">
      <alignment vertical="top" wrapText="1"/>
    </xf>
    <xf numFmtId="0" fontId="10" fillId="0" borderId="7" xfId="0" applyFont="1" applyBorder="1" applyAlignment="1">
      <alignment vertical="top" wrapText="1"/>
    </xf>
    <xf numFmtId="0" fontId="10" fillId="0" borderId="33" xfId="0" applyFont="1" applyBorder="1" applyAlignment="1">
      <alignment vertical="top" wrapText="1"/>
    </xf>
    <xf numFmtId="0" fontId="10" fillId="0" borderId="11" xfId="0" applyFont="1" applyBorder="1" applyAlignment="1">
      <alignment vertical="top" wrapText="1"/>
    </xf>
    <xf numFmtId="0" fontId="4" fillId="5" borderId="8" xfId="0" applyFont="1" applyFill="1" applyBorder="1" applyAlignment="1">
      <alignment horizontal="right" vertical="top" wrapText="1"/>
    </xf>
    <xf numFmtId="0" fontId="10" fillId="5" borderId="10" xfId="0" applyFont="1" applyFill="1" applyBorder="1" applyAlignment="1">
      <alignment vertical="top" wrapText="1"/>
    </xf>
    <xf numFmtId="0" fontId="10" fillId="5" borderId="23" xfId="0" applyFont="1" applyFill="1" applyBorder="1" applyAlignment="1">
      <alignment vertical="top" wrapText="1"/>
    </xf>
    <xf numFmtId="49" fontId="22" fillId="0" borderId="13" xfId="0" applyNumberFormat="1" applyFont="1" applyBorder="1" applyAlignment="1">
      <alignment horizontal="center" vertical="top"/>
    </xf>
    <xf numFmtId="49" fontId="22" fillId="0" borderId="15" xfId="0" applyNumberFormat="1" applyFont="1" applyBorder="1" applyAlignment="1">
      <alignment horizontal="center" vertical="top"/>
    </xf>
    <xf numFmtId="49" fontId="4" fillId="3" borderId="23" xfId="0" applyNumberFormat="1" applyFont="1" applyFill="1" applyBorder="1" applyAlignment="1">
      <alignment horizontal="right" vertical="top"/>
    </xf>
    <xf numFmtId="49" fontId="4" fillId="3" borderId="24" xfId="0" applyNumberFormat="1" applyFont="1" applyFill="1" applyBorder="1" applyAlignment="1">
      <alignment horizontal="right" vertical="top"/>
    </xf>
    <xf numFmtId="0" fontId="27" fillId="0" borderId="0" xfId="0" applyFont="1" applyAlignment="1">
      <alignment horizontal="left" vertical="top" wrapText="1"/>
    </xf>
    <xf numFmtId="0" fontId="28" fillId="0" borderId="0" xfId="0" applyFont="1" applyAlignment="1">
      <alignment vertical="top"/>
    </xf>
    <xf numFmtId="0" fontId="5" fillId="0" borderId="4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58" xfId="0" applyFont="1" applyFill="1" applyBorder="1" applyAlignment="1">
      <alignment horizontal="center" vertical="center" textRotation="90" wrapText="1"/>
    </xf>
    <xf numFmtId="0" fontId="10" fillId="0" borderId="22" xfId="0" applyFont="1" applyBorder="1"/>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5" fillId="0" borderId="6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wrapText="1"/>
    </xf>
    <xf numFmtId="0" fontId="14" fillId="0" borderId="0" xfId="0" applyFont="1" applyAlignment="1">
      <alignment horizontal="left" wrapText="1"/>
    </xf>
    <xf numFmtId="0" fontId="5" fillId="0" borderId="64" xfId="0" applyFont="1" applyFill="1" applyBorder="1" applyAlignment="1">
      <alignment horizontal="center" vertical="center" textRotation="90" wrapText="1"/>
    </xf>
    <xf numFmtId="0" fontId="10" fillId="0" borderId="46" xfId="0" applyFont="1" applyBorder="1"/>
    <xf numFmtId="0" fontId="11" fillId="0" borderId="0" xfId="0" applyFont="1" applyAlignment="1">
      <alignment vertical="top" wrapText="1"/>
    </xf>
    <xf numFmtId="0" fontId="21" fillId="0" borderId="0" xfId="0" applyFont="1" applyAlignment="1">
      <alignment vertical="top" wrapText="1"/>
    </xf>
    <xf numFmtId="0" fontId="5" fillId="0" borderId="9" xfId="0" applyFont="1" applyBorder="1" applyAlignment="1">
      <alignment vertical="top" wrapText="1"/>
    </xf>
    <xf numFmtId="0" fontId="10" fillId="0" borderId="18" xfId="0" applyFont="1" applyBorder="1" applyAlignment="1">
      <alignment vertical="top" wrapText="1"/>
    </xf>
    <xf numFmtId="49" fontId="22" fillId="0" borderId="32" xfId="0" applyNumberFormat="1" applyFont="1" applyBorder="1" applyAlignment="1">
      <alignment horizontal="center" vertical="top"/>
    </xf>
    <xf numFmtId="49" fontId="22" fillId="0" borderId="44" xfId="0" applyNumberFormat="1" applyFont="1" applyBorder="1" applyAlignment="1">
      <alignment horizontal="center" vertical="top"/>
    </xf>
    <xf numFmtId="0" fontId="5" fillId="0" borderId="6" xfId="0" applyFont="1" applyFill="1" applyBorder="1" applyAlignment="1">
      <alignment horizontal="justify" vertical="top" wrapText="1"/>
    </xf>
    <xf numFmtId="0" fontId="5" fillId="0" borderId="33" xfId="0" applyFont="1" applyFill="1" applyBorder="1" applyAlignment="1">
      <alignment horizontal="justify" vertical="top" wrapText="1"/>
    </xf>
    <xf numFmtId="0" fontId="5" fillId="0" borderId="25" xfId="0" applyFont="1" applyBorder="1" applyAlignment="1">
      <alignment horizontal="center" vertical="center" textRotation="90" wrapText="1"/>
    </xf>
    <xf numFmtId="0" fontId="5" fillId="0" borderId="61" xfId="0" applyFont="1" applyBorder="1" applyAlignment="1">
      <alignment horizontal="center" vertical="center" textRotation="90" wrapText="1"/>
    </xf>
    <xf numFmtId="0" fontId="5" fillId="0" borderId="62" xfId="0" applyFont="1" applyBorder="1" applyAlignment="1">
      <alignment horizontal="center" vertical="center" textRotation="90" wrapText="1"/>
    </xf>
    <xf numFmtId="49" fontId="4" fillId="3" borderId="1" xfId="0" applyNumberFormat="1" applyFont="1" applyFill="1" applyBorder="1" applyAlignment="1">
      <alignment horizontal="right" vertical="top"/>
    </xf>
    <xf numFmtId="49" fontId="4" fillId="3" borderId="22" xfId="0" applyNumberFormat="1" applyFont="1" applyFill="1" applyBorder="1" applyAlignment="1">
      <alignment horizontal="right" vertical="top"/>
    </xf>
    <xf numFmtId="49" fontId="4" fillId="3" borderId="46" xfId="0" applyNumberFormat="1" applyFont="1" applyFill="1" applyBorder="1" applyAlignment="1">
      <alignment horizontal="right" vertical="top"/>
    </xf>
    <xf numFmtId="0" fontId="25" fillId="4" borderId="8" xfId="0" applyFont="1" applyFill="1" applyBorder="1" applyAlignment="1">
      <alignment horizontal="right" vertical="top" wrapText="1"/>
    </xf>
    <xf numFmtId="0" fontId="8" fillId="0" borderId="10" xfId="0" applyFont="1" applyBorder="1" applyAlignment="1">
      <alignment vertical="top" wrapText="1"/>
    </xf>
    <xf numFmtId="0" fontId="8" fillId="0" borderId="48" xfId="0" applyFont="1" applyBorder="1" applyAlignment="1">
      <alignment vertical="top" wrapText="1"/>
    </xf>
    <xf numFmtId="49" fontId="4" fillId="5" borderId="23" xfId="0" applyNumberFormat="1" applyFont="1" applyFill="1" applyBorder="1" applyAlignment="1">
      <alignment horizontal="right" vertical="top"/>
    </xf>
    <xf numFmtId="49" fontId="4" fillId="5" borderId="24" xfId="0" applyNumberFormat="1" applyFont="1" applyFill="1" applyBorder="1" applyAlignment="1">
      <alignment horizontal="right" vertical="top"/>
    </xf>
    <xf numFmtId="0" fontId="5" fillId="0" borderId="3" xfId="0" applyFont="1" applyFill="1" applyBorder="1" applyAlignment="1">
      <alignment horizontal="justify" vertical="top" wrapText="1"/>
    </xf>
    <xf numFmtId="0" fontId="5" fillId="0" borderId="46" xfId="0" applyFont="1" applyFill="1" applyBorder="1" applyAlignment="1">
      <alignment horizontal="justify" vertical="top" wrapText="1"/>
    </xf>
    <xf numFmtId="49" fontId="24" fillId="0" borderId="13" xfId="0" applyNumberFormat="1" applyFont="1" applyBorder="1" applyAlignment="1">
      <alignment horizontal="center" vertical="top"/>
    </xf>
    <xf numFmtId="49" fontId="24" fillId="0" borderId="15" xfId="0" applyNumberFormat="1" applyFont="1" applyBorder="1" applyAlignment="1">
      <alignment horizontal="center" vertical="top"/>
    </xf>
    <xf numFmtId="0" fontId="5" fillId="0" borderId="53" xfId="0" applyFont="1" applyBorder="1" applyAlignment="1">
      <alignment horizontal="left" vertical="top" wrapText="1"/>
    </xf>
    <xf numFmtId="0" fontId="10" fillId="0" borderId="56" xfId="0" applyFont="1" applyBorder="1" applyAlignment="1">
      <alignment vertical="top" wrapText="1"/>
    </xf>
    <xf numFmtId="0" fontId="10" fillId="0" borderId="60" xfId="0" applyFont="1" applyBorder="1" applyAlignment="1">
      <alignment vertical="top" wrapText="1"/>
    </xf>
    <xf numFmtId="0" fontId="5" fillId="0" borderId="37" xfId="0" applyFont="1" applyBorder="1" applyAlignment="1">
      <alignment horizontal="left" vertical="top" wrapText="1"/>
    </xf>
    <xf numFmtId="0" fontId="5" fillId="0" borderId="61" xfId="0" applyFont="1" applyBorder="1" applyAlignment="1">
      <alignment horizontal="left" vertical="top" wrapText="1"/>
    </xf>
    <xf numFmtId="0" fontId="5" fillId="0" borderId="43" xfId="0" applyFont="1" applyBorder="1" applyAlignment="1">
      <alignment horizontal="left" vertical="top" wrapText="1"/>
    </xf>
    <xf numFmtId="0" fontId="5" fillId="0" borderId="59" xfId="0" applyFont="1" applyBorder="1" applyAlignment="1">
      <alignment horizontal="left" vertical="top" wrapText="1"/>
    </xf>
    <xf numFmtId="0" fontId="10" fillId="0" borderId="27" xfId="0" applyFont="1" applyBorder="1" applyAlignment="1">
      <alignment vertical="top" wrapText="1"/>
    </xf>
    <xf numFmtId="0" fontId="10" fillId="0" borderId="65" xfId="0" applyFont="1" applyBorder="1" applyAlignment="1">
      <alignment vertical="top" wrapText="1"/>
    </xf>
    <xf numFmtId="0" fontId="5" fillId="6" borderId="37" xfId="0" applyFont="1" applyFill="1" applyBorder="1" applyAlignment="1">
      <alignment horizontal="left" vertical="top" wrapText="1"/>
    </xf>
    <xf numFmtId="0" fontId="10" fillId="6" borderId="61" xfId="0" applyFont="1" applyFill="1" applyBorder="1" applyAlignment="1">
      <alignment horizontal="left" vertical="top" wrapText="1"/>
    </xf>
    <xf numFmtId="0" fontId="10" fillId="6" borderId="43" xfId="0" applyFont="1" applyFill="1" applyBorder="1" applyAlignment="1">
      <alignment horizontal="left" vertical="top" wrapText="1"/>
    </xf>
    <xf numFmtId="49" fontId="4" fillId="0" borderId="17" xfId="0" applyNumberFormat="1" applyFont="1" applyBorder="1" applyAlignment="1">
      <alignment horizontal="center" vertical="top" wrapText="1"/>
    </xf>
    <xf numFmtId="0" fontId="10" fillId="0" borderId="22" xfId="0" applyFont="1" applyBorder="1" applyAlignment="1">
      <alignment horizontal="center" vertical="top" wrapText="1"/>
    </xf>
    <xf numFmtId="49" fontId="5" fillId="0" borderId="32" xfId="0" applyNumberFormat="1" applyFont="1" applyBorder="1" applyAlignment="1">
      <alignment horizontal="center" vertical="top"/>
    </xf>
    <xf numFmtId="49" fontId="5" fillId="0" borderId="44" xfId="0" applyNumberFormat="1" applyFont="1" applyBorder="1" applyAlignment="1">
      <alignment horizontal="center" vertical="top"/>
    </xf>
    <xf numFmtId="49" fontId="4" fillId="0" borderId="0" xfId="0" applyNumberFormat="1" applyFont="1" applyFill="1" applyBorder="1" applyAlignment="1">
      <alignment horizontal="center" vertical="top" wrapText="1"/>
    </xf>
    <xf numFmtId="0" fontId="10" fillId="0" borderId="0" xfId="0" applyFont="1" applyAlignment="1">
      <alignment vertical="top" wrapText="1"/>
    </xf>
    <xf numFmtId="0" fontId="10" fillId="0" borderId="28" xfId="0" applyFont="1" applyBorder="1" applyAlignment="1">
      <alignment vertical="top" wrapText="1"/>
    </xf>
    <xf numFmtId="0" fontId="10" fillId="0" borderId="61" xfId="0" applyFont="1" applyBorder="1" applyAlignment="1">
      <alignment vertical="top" wrapText="1"/>
    </xf>
    <xf numFmtId="0" fontId="10" fillId="0" borderId="43" xfId="0" applyFont="1" applyBorder="1" applyAlignment="1">
      <alignment vertical="top" wrapText="1"/>
    </xf>
    <xf numFmtId="0" fontId="4"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40" xfId="0" applyFont="1" applyBorder="1" applyAlignment="1">
      <alignment vertical="center" wrapText="1"/>
    </xf>
    <xf numFmtId="0" fontId="19" fillId="0" borderId="45" xfId="0" applyFont="1" applyBorder="1" applyAlignment="1">
      <alignment vertical="top" wrapText="1"/>
    </xf>
    <xf numFmtId="0" fontId="19" fillId="0" borderId="42" xfId="0" applyFont="1" applyBorder="1" applyAlignment="1">
      <alignment vertical="top" wrapText="1"/>
    </xf>
    <xf numFmtId="0" fontId="19" fillId="0" borderId="33" xfId="0" applyFont="1" applyBorder="1" applyAlignment="1">
      <alignment vertical="top" wrapText="1"/>
    </xf>
    <xf numFmtId="0" fontId="19" fillId="0" borderId="11" xfId="0" applyFont="1" applyBorder="1" applyAlignment="1">
      <alignment vertical="top" wrapText="1"/>
    </xf>
    <xf numFmtId="0" fontId="10" fillId="0" borderId="21" xfId="0" applyFont="1" applyBorder="1" applyAlignment="1">
      <alignment horizontal="center" vertical="top" wrapText="1"/>
    </xf>
    <xf numFmtId="0" fontId="10" fillId="0" borderId="45" xfId="0" applyFont="1" applyBorder="1" applyAlignment="1">
      <alignment vertical="top" wrapText="1"/>
    </xf>
    <xf numFmtId="0" fontId="10" fillId="0" borderId="42" xfId="0" applyFont="1" applyBorder="1" applyAlignment="1">
      <alignment vertical="top" wrapText="1"/>
    </xf>
    <xf numFmtId="0" fontId="5" fillId="0" borderId="47" xfId="0" applyFont="1" applyFill="1" applyBorder="1" applyAlignment="1">
      <alignment horizontal="justify" vertical="top" wrapText="1"/>
    </xf>
    <xf numFmtId="49" fontId="24" fillId="0" borderId="39" xfId="0" applyNumberFormat="1" applyFont="1" applyBorder="1" applyAlignment="1">
      <alignment horizontal="center" vertical="top"/>
    </xf>
    <xf numFmtId="0" fontId="5" fillId="0" borderId="9" xfId="0" applyFont="1" applyFill="1" applyBorder="1" applyAlignment="1">
      <alignment horizontal="left" vertical="top" wrapText="1"/>
    </xf>
    <xf numFmtId="0" fontId="10" fillId="0" borderId="59" xfId="0" applyFont="1" applyBorder="1" applyAlignment="1">
      <alignment horizontal="left" vertical="top" wrapText="1"/>
    </xf>
    <xf numFmtId="49" fontId="24" fillId="0" borderId="20" xfId="0" applyNumberFormat="1" applyFont="1" applyBorder="1" applyAlignment="1">
      <alignment horizontal="center" vertical="top"/>
    </xf>
    <xf numFmtId="0" fontId="5" fillId="0" borderId="50" xfId="0" applyFont="1" applyFill="1" applyBorder="1" applyAlignment="1">
      <alignment horizontal="justify" vertical="top" wrapText="1"/>
    </xf>
    <xf numFmtId="49" fontId="4" fillId="0" borderId="21" xfId="0" applyNumberFormat="1" applyFont="1" applyBorder="1" applyAlignment="1">
      <alignment horizontal="center" vertical="top" wrapText="1"/>
    </xf>
    <xf numFmtId="0" fontId="4" fillId="3" borderId="24" xfId="0" applyFont="1" applyFill="1" applyBorder="1" applyAlignment="1">
      <alignment horizontal="left" vertical="top" wrapText="1"/>
    </xf>
    <xf numFmtId="0" fontId="5" fillId="5" borderId="44" xfId="0" applyFont="1" applyFill="1" applyBorder="1" applyAlignment="1">
      <alignment horizontal="center" vertical="top"/>
    </xf>
    <xf numFmtId="0" fontId="5" fillId="5" borderId="62" xfId="0" applyFont="1" applyFill="1" applyBorder="1" applyAlignment="1">
      <alignment horizontal="center" vertical="top"/>
    </xf>
    <xf numFmtId="49" fontId="5" fillId="0" borderId="45" xfId="0" applyNumberFormat="1" applyFont="1" applyBorder="1" applyAlignment="1">
      <alignment horizontal="center" vertical="top"/>
    </xf>
    <xf numFmtId="0" fontId="8" fillId="0" borderId="52" xfId="0" applyFont="1" applyBorder="1" applyAlignment="1">
      <alignment vertical="top" wrapText="1"/>
    </xf>
    <xf numFmtId="0" fontId="10" fillId="0" borderId="57" xfId="0" applyFont="1" applyBorder="1" applyAlignment="1">
      <alignment vertical="top" wrapText="1"/>
    </xf>
    <xf numFmtId="0" fontId="10" fillId="0" borderId="54" xfId="0" applyFont="1" applyBorder="1" applyAlignment="1">
      <alignment vertical="top" wrapText="1"/>
    </xf>
    <xf numFmtId="0" fontId="10" fillId="0" borderId="16" xfId="0" applyFont="1" applyBorder="1" applyAlignment="1">
      <alignment vertical="top" wrapText="1"/>
    </xf>
    <xf numFmtId="0" fontId="5" fillId="0" borderId="9" xfId="0" applyFont="1" applyFill="1" applyBorder="1" applyAlignment="1">
      <alignment horizontal="justify" vertical="top" wrapText="1"/>
    </xf>
    <xf numFmtId="0" fontId="10" fillId="0" borderId="1" xfId="0" applyFont="1" applyBorder="1" applyAlignment="1">
      <alignment horizontal="justify" wrapText="1"/>
    </xf>
    <xf numFmtId="49" fontId="5" fillId="0" borderId="38" xfId="0" applyNumberFormat="1" applyFont="1" applyBorder="1" applyAlignment="1">
      <alignment horizontal="center" vertical="top"/>
    </xf>
    <xf numFmtId="0" fontId="10" fillId="0" borderId="18" xfId="0" applyFont="1" applyBorder="1" applyAlignment="1">
      <alignment horizontal="justify" wrapText="1"/>
    </xf>
    <xf numFmtId="49" fontId="4" fillId="3" borderId="8" xfId="0" applyNumberFormat="1" applyFont="1" applyFill="1" applyBorder="1" applyAlignment="1">
      <alignment horizontal="right" vertical="top"/>
    </xf>
    <xf numFmtId="49" fontId="4" fillId="3" borderId="10" xfId="0" applyNumberFormat="1" applyFont="1" applyFill="1" applyBorder="1" applyAlignment="1">
      <alignment horizontal="right" vertical="top"/>
    </xf>
    <xf numFmtId="49" fontId="4" fillId="3" borderId="48" xfId="0" applyNumberFormat="1" applyFont="1" applyFill="1" applyBorder="1" applyAlignment="1">
      <alignment horizontal="right" vertical="top"/>
    </xf>
    <xf numFmtId="49" fontId="22" fillId="0" borderId="39" xfId="0" applyNumberFormat="1" applyFont="1" applyBorder="1" applyAlignment="1">
      <alignment horizontal="center" vertical="top"/>
    </xf>
    <xf numFmtId="49" fontId="22" fillId="0" borderId="38" xfId="0" applyNumberFormat="1" applyFont="1" applyBorder="1" applyAlignment="1">
      <alignment horizontal="center" vertical="top"/>
    </xf>
    <xf numFmtId="49" fontId="4" fillId="0" borderId="21" xfId="0" applyNumberFormat="1" applyFont="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zoomScaleSheetLayoutView="100" workbookViewId="0">
      <selection activeCell="K30" sqref="K30:K31"/>
    </sheetView>
  </sheetViews>
  <sheetFormatPr defaultColWidth="9.140625" defaultRowHeight="11.25" x14ac:dyDescent="0.2"/>
  <cols>
    <col min="1" max="1" width="2.7109375" style="1" customWidth="1"/>
    <col min="2" max="2" width="2.5703125" style="1" customWidth="1"/>
    <col min="3" max="3" width="3" style="1" customWidth="1"/>
    <col min="4" max="4" width="19" style="1" customWidth="1"/>
    <col min="5" max="5" width="7.85546875" style="2" customWidth="1"/>
    <col min="6" max="6" width="4.42578125" style="1" customWidth="1"/>
    <col min="7" max="7" width="5.5703125" style="3" customWidth="1"/>
    <col min="8" max="8" width="6.140625" style="1" customWidth="1"/>
    <col min="9" max="9" width="6.28515625" style="1" customWidth="1"/>
    <col min="10" max="10" width="5.85546875" style="1" customWidth="1"/>
    <col min="11" max="11" width="19.85546875" style="1" customWidth="1"/>
    <col min="12" max="12" width="5.28515625" style="4" customWidth="1"/>
    <col min="13" max="13" width="4.85546875" style="1" customWidth="1"/>
    <col min="14" max="14" width="20.140625" style="5" customWidth="1"/>
    <col min="15" max="15" width="15.42578125" style="5" customWidth="1"/>
    <col min="16" max="16384" width="9.140625" style="5"/>
  </cols>
  <sheetData>
    <row r="1" spans="1:19" ht="43.5" customHeight="1" x14ac:dyDescent="0.2">
      <c r="A1" s="122"/>
      <c r="B1" s="122"/>
      <c r="C1" s="122"/>
      <c r="D1" s="122"/>
      <c r="E1" s="123"/>
      <c r="F1" s="122"/>
      <c r="G1" s="124"/>
      <c r="H1" s="122"/>
      <c r="I1" s="183"/>
      <c r="J1" s="184"/>
      <c r="K1" s="184"/>
      <c r="L1" s="184"/>
      <c r="M1" s="184"/>
      <c r="N1" s="24"/>
      <c r="O1" s="24"/>
    </row>
    <row r="2" spans="1:19" ht="13.5" customHeight="1" x14ac:dyDescent="0.2">
      <c r="A2" s="9"/>
      <c r="B2" s="9"/>
      <c r="C2" s="9"/>
      <c r="D2" s="201" t="s">
        <v>77</v>
      </c>
      <c r="E2" s="202"/>
      <c r="F2" s="202"/>
      <c r="G2" s="202"/>
      <c r="H2" s="202"/>
      <c r="I2" s="202"/>
      <c r="J2" s="202"/>
      <c r="K2" s="202"/>
      <c r="L2" s="202"/>
      <c r="M2" s="202"/>
      <c r="N2" s="202"/>
      <c r="O2" s="202"/>
    </row>
    <row r="3" spans="1:19" ht="15" customHeight="1" x14ac:dyDescent="0.25">
      <c r="A3" s="12"/>
      <c r="B3" s="13"/>
      <c r="C3" s="13"/>
      <c r="D3" s="197" t="s">
        <v>19</v>
      </c>
      <c r="E3" s="197"/>
      <c r="F3" s="197"/>
      <c r="G3" s="197"/>
      <c r="H3" s="197"/>
      <c r="I3" s="198"/>
      <c r="J3" s="198"/>
      <c r="K3" s="198"/>
      <c r="L3" s="14"/>
      <c r="M3" s="14"/>
      <c r="N3" s="6"/>
      <c r="O3" s="6"/>
      <c r="P3" s="6"/>
      <c r="Q3" s="6"/>
      <c r="R3" s="6"/>
      <c r="S3" s="6"/>
    </row>
    <row r="4" spans="1:19" ht="13.15" customHeight="1" thickBot="1" x14ac:dyDescent="0.25">
      <c r="A4" s="9"/>
      <c r="B4" s="9"/>
      <c r="C4" s="9"/>
      <c r="D4" s="9"/>
      <c r="E4" s="10"/>
      <c r="F4" s="9"/>
      <c r="G4" s="11"/>
      <c r="H4" s="9"/>
      <c r="I4" s="9"/>
      <c r="J4" s="9"/>
      <c r="K4" s="9"/>
      <c r="L4" s="15"/>
      <c r="M4" s="9"/>
    </row>
    <row r="5" spans="1:19" ht="36.75" customHeight="1" x14ac:dyDescent="0.2">
      <c r="A5" s="147" t="s">
        <v>0</v>
      </c>
      <c r="B5" s="150" t="s">
        <v>1</v>
      </c>
      <c r="C5" s="150" t="s">
        <v>2</v>
      </c>
      <c r="D5" s="153" t="s">
        <v>3</v>
      </c>
      <c r="E5" s="156" t="s">
        <v>4</v>
      </c>
      <c r="F5" s="209" t="s">
        <v>5</v>
      </c>
      <c r="G5" s="185" t="s">
        <v>6</v>
      </c>
      <c r="H5" s="188" t="s">
        <v>37</v>
      </c>
      <c r="I5" s="189"/>
      <c r="J5" s="190"/>
      <c r="K5" s="193" t="s">
        <v>59</v>
      </c>
      <c r="L5" s="194"/>
      <c r="M5" s="194"/>
      <c r="N5" s="203" t="s">
        <v>38</v>
      </c>
      <c r="O5" s="159" t="s">
        <v>34</v>
      </c>
    </row>
    <row r="6" spans="1:19" ht="15" customHeight="1" x14ac:dyDescent="0.2">
      <c r="A6" s="148"/>
      <c r="B6" s="151"/>
      <c r="C6" s="151"/>
      <c r="D6" s="154"/>
      <c r="E6" s="157"/>
      <c r="F6" s="210"/>
      <c r="G6" s="186"/>
      <c r="H6" s="163" t="s">
        <v>78</v>
      </c>
      <c r="I6" s="191" t="s">
        <v>79</v>
      </c>
      <c r="J6" s="199" t="s">
        <v>80</v>
      </c>
      <c r="K6" s="195" t="s">
        <v>3</v>
      </c>
      <c r="L6" s="161"/>
      <c r="M6" s="162"/>
      <c r="N6" s="204"/>
      <c r="O6" s="160"/>
    </row>
    <row r="7" spans="1:19" ht="173.45" customHeight="1" thickBot="1" x14ac:dyDescent="0.25">
      <c r="A7" s="149"/>
      <c r="B7" s="152"/>
      <c r="C7" s="152"/>
      <c r="D7" s="155"/>
      <c r="E7" s="158"/>
      <c r="F7" s="211"/>
      <c r="G7" s="187"/>
      <c r="H7" s="164"/>
      <c r="I7" s="192"/>
      <c r="J7" s="200"/>
      <c r="K7" s="196"/>
      <c r="L7" s="7" t="s">
        <v>35</v>
      </c>
      <c r="M7" s="8" t="s">
        <v>36</v>
      </c>
      <c r="N7" s="204"/>
      <c r="O7" s="160"/>
    </row>
    <row r="8" spans="1:19" ht="22.9" customHeight="1" thickBot="1" x14ac:dyDescent="0.25">
      <c r="A8" s="39" t="s">
        <v>7</v>
      </c>
      <c r="B8" s="171" t="s">
        <v>31</v>
      </c>
      <c r="C8" s="171"/>
      <c r="D8" s="171"/>
      <c r="E8" s="171"/>
      <c r="F8" s="171"/>
      <c r="G8" s="171"/>
      <c r="H8" s="171"/>
      <c r="I8" s="171"/>
      <c r="J8" s="171"/>
      <c r="K8" s="171"/>
      <c r="L8" s="171"/>
      <c r="M8" s="171"/>
      <c r="N8" s="25"/>
      <c r="O8" s="26"/>
    </row>
    <row r="9" spans="1:19" ht="48.6" customHeight="1" thickBot="1" x14ac:dyDescent="0.25">
      <c r="A9" s="39" t="s">
        <v>7</v>
      </c>
      <c r="B9" s="38" t="s">
        <v>7</v>
      </c>
      <c r="C9" s="169" t="s">
        <v>39</v>
      </c>
      <c r="D9" s="169"/>
      <c r="E9" s="169"/>
      <c r="F9" s="169"/>
      <c r="G9" s="169"/>
      <c r="H9" s="169"/>
      <c r="I9" s="169"/>
      <c r="J9" s="169"/>
      <c r="K9" s="169"/>
      <c r="L9" s="169"/>
      <c r="M9" s="170"/>
      <c r="N9" s="27"/>
      <c r="O9" s="28"/>
    </row>
    <row r="10" spans="1:19" ht="155.44999999999999" customHeight="1" thickBot="1" x14ac:dyDescent="0.25">
      <c r="A10" s="40"/>
      <c r="B10" s="41"/>
      <c r="C10" s="127"/>
      <c r="D10" s="128"/>
      <c r="E10" s="129"/>
      <c r="F10" s="129"/>
      <c r="G10" s="129"/>
      <c r="H10" s="129"/>
      <c r="I10" s="129"/>
      <c r="J10" s="129"/>
      <c r="K10" s="130" t="s">
        <v>81</v>
      </c>
      <c r="L10" s="131">
        <v>4</v>
      </c>
      <c r="M10" s="132">
        <v>5</v>
      </c>
      <c r="N10" s="143"/>
      <c r="O10" s="144"/>
    </row>
    <row r="11" spans="1:19" ht="40.9" customHeight="1" x14ac:dyDescent="0.2">
      <c r="A11" s="40" t="s">
        <v>7</v>
      </c>
      <c r="B11" s="41" t="s">
        <v>7</v>
      </c>
      <c r="C11" s="167" t="s">
        <v>9</v>
      </c>
      <c r="D11" s="220" t="s">
        <v>60</v>
      </c>
      <c r="E11" s="179" t="s">
        <v>21</v>
      </c>
      <c r="F11" s="205" t="s">
        <v>41</v>
      </c>
      <c r="G11" s="42" t="s">
        <v>23</v>
      </c>
      <c r="H11" s="43">
        <v>60</v>
      </c>
      <c r="I11" s="44">
        <v>3.5</v>
      </c>
      <c r="J11" s="45">
        <v>3.4</v>
      </c>
      <c r="K11" s="207" t="s">
        <v>69</v>
      </c>
      <c r="L11" s="52">
        <v>1</v>
      </c>
      <c r="M11" s="52">
        <v>4</v>
      </c>
      <c r="N11" s="172" t="s">
        <v>94</v>
      </c>
      <c r="O11" s="173"/>
    </row>
    <row r="12" spans="1:19" ht="200.45" customHeight="1" thickBot="1" x14ac:dyDescent="0.25">
      <c r="A12" s="46"/>
      <c r="B12" s="47"/>
      <c r="C12" s="168"/>
      <c r="D12" s="221"/>
      <c r="E12" s="180"/>
      <c r="F12" s="206"/>
      <c r="G12" s="48" t="s">
        <v>8</v>
      </c>
      <c r="H12" s="49">
        <f>H11</f>
        <v>60</v>
      </c>
      <c r="I12" s="50">
        <f>I11</f>
        <v>3.5</v>
      </c>
      <c r="J12" s="51">
        <f>J11</f>
        <v>3.4</v>
      </c>
      <c r="K12" s="208"/>
      <c r="L12" s="53"/>
      <c r="M12" s="53"/>
      <c r="N12" s="174"/>
      <c r="O12" s="175"/>
    </row>
    <row r="13" spans="1:19" ht="34.9" customHeight="1" x14ac:dyDescent="0.2">
      <c r="A13" s="40" t="s">
        <v>7</v>
      </c>
      <c r="B13" s="41" t="s">
        <v>7</v>
      </c>
      <c r="C13" s="167" t="s">
        <v>20</v>
      </c>
      <c r="D13" s="220" t="s">
        <v>61</v>
      </c>
      <c r="E13" s="179" t="s">
        <v>21</v>
      </c>
      <c r="F13" s="205" t="s">
        <v>41</v>
      </c>
      <c r="G13" s="42" t="s">
        <v>23</v>
      </c>
      <c r="H13" s="63">
        <v>0</v>
      </c>
      <c r="I13" s="64">
        <v>0</v>
      </c>
      <c r="J13" s="65">
        <v>0</v>
      </c>
      <c r="K13" s="165" t="s">
        <v>62</v>
      </c>
      <c r="L13" s="60">
        <v>0.8</v>
      </c>
      <c r="M13" s="115">
        <v>0.8</v>
      </c>
      <c r="N13" s="172" t="s">
        <v>95</v>
      </c>
      <c r="O13" s="173"/>
    </row>
    <row r="14" spans="1:19" ht="17.45" customHeight="1" x14ac:dyDescent="0.2">
      <c r="A14" s="54"/>
      <c r="B14" s="55"/>
      <c r="C14" s="279"/>
      <c r="D14" s="255"/>
      <c r="E14" s="277"/>
      <c r="F14" s="278"/>
      <c r="G14" s="56"/>
      <c r="H14" s="57"/>
      <c r="I14" s="58"/>
      <c r="J14" s="59"/>
      <c r="K14" s="260"/>
      <c r="L14" s="61"/>
      <c r="M14" s="137"/>
      <c r="N14" s="253"/>
      <c r="O14" s="254"/>
    </row>
    <row r="15" spans="1:19" ht="58.15" customHeight="1" thickBot="1" x14ac:dyDescent="0.25">
      <c r="A15" s="46"/>
      <c r="B15" s="47"/>
      <c r="C15" s="168"/>
      <c r="D15" s="221"/>
      <c r="E15" s="180"/>
      <c r="F15" s="206"/>
      <c r="G15" s="48" t="s">
        <v>8</v>
      </c>
      <c r="H15" s="49">
        <f>H13</f>
        <v>0</v>
      </c>
      <c r="I15" s="50">
        <f>I13</f>
        <v>0</v>
      </c>
      <c r="J15" s="51">
        <f>J13</f>
        <v>0</v>
      </c>
      <c r="K15" s="166"/>
      <c r="L15" s="62"/>
      <c r="M15" s="116"/>
      <c r="N15" s="174"/>
      <c r="O15" s="175"/>
    </row>
    <row r="16" spans="1:19" ht="55.15" customHeight="1" x14ac:dyDescent="0.2">
      <c r="A16" s="40" t="s">
        <v>7</v>
      </c>
      <c r="B16" s="41" t="s">
        <v>7</v>
      </c>
      <c r="C16" s="167" t="s">
        <v>40</v>
      </c>
      <c r="D16" s="220" t="s">
        <v>64</v>
      </c>
      <c r="E16" s="179" t="s">
        <v>21</v>
      </c>
      <c r="F16" s="205" t="s">
        <v>41</v>
      </c>
      <c r="G16" s="42" t="s">
        <v>23</v>
      </c>
      <c r="H16" s="63">
        <v>12</v>
      </c>
      <c r="I16" s="64">
        <v>0.1</v>
      </c>
      <c r="J16" s="65">
        <v>0.1</v>
      </c>
      <c r="K16" s="165" t="s">
        <v>63</v>
      </c>
      <c r="L16" s="60">
        <v>0.6</v>
      </c>
      <c r="M16" s="115">
        <v>0.6</v>
      </c>
      <c r="N16" s="172" t="s">
        <v>93</v>
      </c>
      <c r="O16" s="173"/>
    </row>
    <row r="17" spans="1:15" ht="39.6" customHeight="1" thickBot="1" x14ac:dyDescent="0.25">
      <c r="A17" s="46"/>
      <c r="B17" s="47"/>
      <c r="C17" s="168"/>
      <c r="D17" s="221"/>
      <c r="E17" s="180"/>
      <c r="F17" s="206"/>
      <c r="G17" s="48" t="s">
        <v>8</v>
      </c>
      <c r="H17" s="49">
        <f>H16</f>
        <v>12</v>
      </c>
      <c r="I17" s="50">
        <f>I16</f>
        <v>0.1</v>
      </c>
      <c r="J17" s="51">
        <f>J16</f>
        <v>0.1</v>
      </c>
      <c r="K17" s="166"/>
      <c r="L17" s="62"/>
      <c r="M17" s="116"/>
      <c r="N17" s="174"/>
      <c r="O17" s="175"/>
    </row>
    <row r="18" spans="1:15" ht="27" customHeight="1" thickBot="1" x14ac:dyDescent="0.25">
      <c r="A18" s="39"/>
      <c r="B18" s="66"/>
      <c r="C18" s="274" t="s">
        <v>10</v>
      </c>
      <c r="D18" s="275"/>
      <c r="E18" s="275"/>
      <c r="F18" s="275"/>
      <c r="G18" s="276"/>
      <c r="H18" s="67">
        <f>H15+H12+H17</f>
        <v>72</v>
      </c>
      <c r="I18" s="67">
        <f>I15+I12+I17</f>
        <v>3.6</v>
      </c>
      <c r="J18" s="114">
        <f>J15+J12+J17</f>
        <v>3.5</v>
      </c>
      <c r="K18" s="68"/>
      <c r="L18" s="69"/>
      <c r="M18" s="69"/>
      <c r="N18" s="25"/>
      <c r="O18" s="26"/>
    </row>
    <row r="19" spans="1:15" ht="25.9" customHeight="1" thickBot="1" x14ac:dyDescent="0.25">
      <c r="A19" s="39" t="s">
        <v>7</v>
      </c>
      <c r="B19" s="38" t="s">
        <v>9</v>
      </c>
      <c r="C19" s="262" t="s">
        <v>25</v>
      </c>
      <c r="D19" s="262"/>
      <c r="E19" s="262"/>
      <c r="F19" s="262"/>
      <c r="G19" s="262"/>
      <c r="H19" s="262"/>
      <c r="I19" s="262"/>
      <c r="J19" s="262"/>
      <c r="K19" s="262"/>
      <c r="L19" s="262"/>
      <c r="M19" s="262"/>
      <c r="N19" s="27"/>
      <c r="O19" s="28"/>
    </row>
    <row r="20" spans="1:15" ht="78.599999999999994" customHeight="1" thickBot="1" x14ac:dyDescent="0.25">
      <c r="A20" s="39"/>
      <c r="B20" s="66"/>
      <c r="C20" s="136"/>
      <c r="D20" s="140"/>
      <c r="E20" s="141"/>
      <c r="F20" s="141"/>
      <c r="G20" s="141"/>
      <c r="H20" s="141"/>
      <c r="I20" s="141"/>
      <c r="J20" s="141"/>
      <c r="K20" s="133" t="s">
        <v>82</v>
      </c>
      <c r="L20" s="134">
        <v>3</v>
      </c>
      <c r="M20" s="142">
        <v>5</v>
      </c>
      <c r="N20" s="145"/>
      <c r="O20" s="146"/>
    </row>
    <row r="21" spans="1:15" ht="14.25" customHeight="1" x14ac:dyDescent="0.2">
      <c r="A21" s="40" t="s">
        <v>7</v>
      </c>
      <c r="B21" s="41" t="s">
        <v>9</v>
      </c>
      <c r="C21" s="236" t="s">
        <v>7</v>
      </c>
      <c r="D21" s="220" t="s">
        <v>32</v>
      </c>
      <c r="E21" s="222" t="s">
        <v>24</v>
      </c>
      <c r="F21" s="238" t="s">
        <v>41</v>
      </c>
      <c r="G21" s="70" t="s">
        <v>23</v>
      </c>
      <c r="H21" s="65">
        <v>35</v>
      </c>
      <c r="I21" s="65">
        <v>121.1</v>
      </c>
      <c r="J21" s="71">
        <v>121.1</v>
      </c>
      <c r="K21" s="257" t="s">
        <v>33</v>
      </c>
      <c r="L21" s="72" t="s">
        <v>22</v>
      </c>
      <c r="M21" s="117" t="s">
        <v>22</v>
      </c>
      <c r="N21" s="172" t="s">
        <v>90</v>
      </c>
      <c r="O21" s="173"/>
    </row>
    <row r="22" spans="1:15" ht="78.599999999999994" customHeight="1" x14ac:dyDescent="0.2">
      <c r="A22" s="54"/>
      <c r="B22" s="55"/>
      <c r="C22" s="261"/>
      <c r="D22" s="255"/>
      <c r="E22" s="259"/>
      <c r="F22" s="265"/>
      <c r="G22" s="73"/>
      <c r="H22" s="74"/>
      <c r="I22" s="74"/>
      <c r="J22" s="75"/>
      <c r="K22" s="258"/>
      <c r="L22" s="76"/>
      <c r="M22" s="118"/>
      <c r="N22" s="253"/>
      <c r="O22" s="254"/>
    </row>
    <row r="23" spans="1:15" ht="84.6" customHeight="1" thickBot="1" x14ac:dyDescent="0.25">
      <c r="A23" s="77"/>
      <c r="B23" s="47"/>
      <c r="C23" s="237"/>
      <c r="D23" s="221"/>
      <c r="E23" s="223"/>
      <c r="F23" s="239"/>
      <c r="G23" s="78" t="s">
        <v>8</v>
      </c>
      <c r="H23" s="79">
        <f>H21*1</f>
        <v>35</v>
      </c>
      <c r="I23" s="79">
        <f>I21*1</f>
        <v>121.1</v>
      </c>
      <c r="J23" s="79">
        <f>J21*1</f>
        <v>121.1</v>
      </c>
      <c r="K23" s="80" t="s">
        <v>83</v>
      </c>
      <c r="L23" s="81" t="s">
        <v>22</v>
      </c>
      <c r="M23" s="119" t="s">
        <v>22</v>
      </c>
      <c r="N23" s="174"/>
      <c r="O23" s="175"/>
    </row>
    <row r="24" spans="1:15" ht="34.9" customHeight="1" x14ac:dyDescent="0.2">
      <c r="A24" s="40" t="s">
        <v>7</v>
      </c>
      <c r="B24" s="41" t="s">
        <v>9</v>
      </c>
      <c r="C24" s="236" t="s">
        <v>28</v>
      </c>
      <c r="D24" s="220" t="s">
        <v>65</v>
      </c>
      <c r="E24" s="222" t="s">
        <v>21</v>
      </c>
      <c r="F24" s="238" t="s">
        <v>41</v>
      </c>
      <c r="G24" s="82" t="s">
        <v>23</v>
      </c>
      <c r="H24" s="65">
        <v>0</v>
      </c>
      <c r="I24" s="65">
        <v>0</v>
      </c>
      <c r="J24" s="71">
        <v>0</v>
      </c>
      <c r="K24" s="270" t="s">
        <v>66</v>
      </c>
      <c r="L24" s="72" t="s">
        <v>22</v>
      </c>
      <c r="M24" s="117" t="s">
        <v>22</v>
      </c>
      <c r="N24" s="172" t="s">
        <v>91</v>
      </c>
      <c r="O24" s="173"/>
    </row>
    <row r="25" spans="1:15" ht="39" customHeight="1" x14ac:dyDescent="0.2">
      <c r="A25" s="54"/>
      <c r="B25" s="55"/>
      <c r="C25" s="252"/>
      <c r="D25" s="255"/>
      <c r="E25" s="256"/>
      <c r="F25" s="272"/>
      <c r="G25" s="83"/>
      <c r="H25" s="84"/>
      <c r="I25" s="85"/>
      <c r="J25" s="86"/>
      <c r="K25" s="273"/>
      <c r="L25" s="87"/>
      <c r="M25" s="138"/>
      <c r="N25" s="253"/>
      <c r="O25" s="254"/>
    </row>
    <row r="26" spans="1:15" ht="39.6" customHeight="1" thickBot="1" x14ac:dyDescent="0.25">
      <c r="A26" s="77"/>
      <c r="B26" s="47"/>
      <c r="C26" s="237"/>
      <c r="D26" s="221"/>
      <c r="E26" s="223"/>
      <c r="F26" s="239"/>
      <c r="G26" s="88" t="s">
        <v>8</v>
      </c>
      <c r="H26" s="79">
        <f>H24+H25</f>
        <v>0</v>
      </c>
      <c r="I26" s="79">
        <f>I24+I25</f>
        <v>0</v>
      </c>
      <c r="J26" s="79">
        <f>J24+J25</f>
        <v>0</v>
      </c>
      <c r="K26" s="271"/>
      <c r="L26" s="81"/>
      <c r="M26" s="119"/>
      <c r="N26" s="174"/>
      <c r="O26" s="175"/>
    </row>
    <row r="27" spans="1:15" ht="49.9" customHeight="1" x14ac:dyDescent="0.2">
      <c r="A27" s="40" t="s">
        <v>7</v>
      </c>
      <c r="B27" s="41" t="s">
        <v>9</v>
      </c>
      <c r="C27" s="236" t="s">
        <v>29</v>
      </c>
      <c r="D27" s="220" t="s">
        <v>67</v>
      </c>
      <c r="E27" s="222" t="s">
        <v>21</v>
      </c>
      <c r="F27" s="238" t="s">
        <v>41</v>
      </c>
      <c r="G27" s="82" t="s">
        <v>23</v>
      </c>
      <c r="H27" s="65">
        <v>0</v>
      </c>
      <c r="I27" s="65">
        <v>0</v>
      </c>
      <c r="J27" s="71">
        <v>0</v>
      </c>
      <c r="K27" s="270" t="s">
        <v>68</v>
      </c>
      <c r="L27" s="72" t="s">
        <v>22</v>
      </c>
      <c r="M27" s="117" t="s">
        <v>22</v>
      </c>
      <c r="N27" s="172" t="s">
        <v>76</v>
      </c>
      <c r="O27" s="173"/>
    </row>
    <row r="28" spans="1:15" ht="17.25" customHeight="1" x14ac:dyDescent="0.2">
      <c r="A28" s="54"/>
      <c r="B28" s="55"/>
      <c r="C28" s="252"/>
      <c r="D28" s="255"/>
      <c r="E28" s="256"/>
      <c r="F28" s="272"/>
      <c r="G28" s="89"/>
      <c r="H28" s="85"/>
      <c r="I28" s="85"/>
      <c r="J28" s="86"/>
      <c r="K28" s="273"/>
      <c r="L28" s="87"/>
      <c r="M28" s="138"/>
      <c r="N28" s="253"/>
      <c r="O28" s="254"/>
    </row>
    <row r="29" spans="1:15" ht="89.45" customHeight="1" thickBot="1" x14ac:dyDescent="0.25">
      <c r="A29" s="77"/>
      <c r="B29" s="47"/>
      <c r="C29" s="237"/>
      <c r="D29" s="221"/>
      <c r="E29" s="223"/>
      <c r="F29" s="239"/>
      <c r="G29" s="88" t="s">
        <v>8</v>
      </c>
      <c r="H29" s="79">
        <f>H27+H28</f>
        <v>0</v>
      </c>
      <c r="I29" s="79">
        <f>I27+I28</f>
        <v>0</v>
      </c>
      <c r="J29" s="79">
        <f>J27+J28</f>
        <v>0</v>
      </c>
      <c r="K29" s="271"/>
      <c r="L29" s="81"/>
      <c r="M29" s="119"/>
      <c r="N29" s="174"/>
      <c r="O29" s="175"/>
    </row>
    <row r="30" spans="1:15" ht="28.9" customHeight="1" x14ac:dyDescent="0.2">
      <c r="A30" s="40" t="s">
        <v>7</v>
      </c>
      <c r="B30" s="41" t="s">
        <v>9</v>
      </c>
      <c r="C30" s="236" t="s">
        <v>30</v>
      </c>
      <c r="D30" s="220" t="s">
        <v>26</v>
      </c>
      <c r="E30" s="222" t="s">
        <v>21</v>
      </c>
      <c r="F30" s="238" t="s">
        <v>41</v>
      </c>
      <c r="G30" s="82" t="s">
        <v>23</v>
      </c>
      <c r="H30" s="65">
        <v>74</v>
      </c>
      <c r="I30" s="65">
        <v>85.3</v>
      </c>
      <c r="J30" s="71">
        <v>85</v>
      </c>
      <c r="K30" s="270" t="s">
        <v>27</v>
      </c>
      <c r="L30" s="72" t="s">
        <v>22</v>
      </c>
      <c r="M30" s="139" t="s">
        <v>22</v>
      </c>
      <c r="N30" s="266" t="s">
        <v>92</v>
      </c>
      <c r="O30" s="267"/>
    </row>
    <row r="31" spans="1:15" ht="409.15" customHeight="1" thickBot="1" x14ac:dyDescent="0.25">
      <c r="A31" s="77"/>
      <c r="B31" s="47"/>
      <c r="C31" s="237"/>
      <c r="D31" s="221"/>
      <c r="E31" s="223"/>
      <c r="F31" s="239"/>
      <c r="G31" s="88" t="s">
        <v>8</v>
      </c>
      <c r="H31" s="79">
        <f>H30</f>
        <v>74</v>
      </c>
      <c r="I31" s="79">
        <f>I30</f>
        <v>85.3</v>
      </c>
      <c r="J31" s="79">
        <f>J30</f>
        <v>85</v>
      </c>
      <c r="K31" s="271"/>
      <c r="L31" s="81"/>
      <c r="M31" s="119"/>
      <c r="N31" s="268"/>
      <c r="O31" s="269"/>
    </row>
    <row r="32" spans="1:15" ht="28.9" customHeight="1" thickBot="1" x14ac:dyDescent="0.25">
      <c r="A32" s="125"/>
      <c r="B32" s="47"/>
      <c r="C32" s="212" t="s">
        <v>10</v>
      </c>
      <c r="D32" s="213"/>
      <c r="E32" s="213"/>
      <c r="F32" s="213"/>
      <c r="G32" s="214"/>
      <c r="H32" s="120">
        <f>H31+H29+H26+H23</f>
        <v>109</v>
      </c>
      <c r="I32" s="120">
        <f t="shared" ref="I32:J32" si="0">I31+I29+I26+I23</f>
        <v>206.39999999999998</v>
      </c>
      <c r="J32" s="120">
        <f t="shared" si="0"/>
        <v>206.1</v>
      </c>
      <c r="K32" s="121"/>
      <c r="L32" s="93"/>
      <c r="M32" s="93"/>
      <c r="N32" s="248"/>
      <c r="O32" s="249"/>
    </row>
    <row r="33" spans="1:15" ht="14.25" customHeight="1" thickBot="1" x14ac:dyDescent="0.25">
      <c r="A33" s="125"/>
      <c r="B33" s="90"/>
      <c r="C33" s="181" t="s">
        <v>11</v>
      </c>
      <c r="D33" s="182"/>
      <c r="E33" s="182"/>
      <c r="F33" s="182"/>
      <c r="G33" s="182"/>
      <c r="H33" s="91">
        <f>H32+H18</f>
        <v>181</v>
      </c>
      <c r="I33" s="91">
        <f>I32+I18</f>
        <v>209.99999999999997</v>
      </c>
      <c r="J33" s="91">
        <f>J32+J18</f>
        <v>209.6</v>
      </c>
      <c r="K33" s="92"/>
      <c r="L33" s="93"/>
      <c r="M33" s="93"/>
      <c r="N33" s="248"/>
      <c r="O33" s="249"/>
    </row>
    <row r="34" spans="1:15" ht="14.25" customHeight="1" thickBot="1" x14ac:dyDescent="0.25">
      <c r="A34" s="126"/>
      <c r="B34" s="218" t="s">
        <v>12</v>
      </c>
      <c r="C34" s="219"/>
      <c r="D34" s="219"/>
      <c r="E34" s="219"/>
      <c r="F34" s="219"/>
      <c r="G34" s="219"/>
      <c r="H34" s="94">
        <f>H33</f>
        <v>181</v>
      </c>
      <c r="I34" s="94">
        <f>I33*1</f>
        <v>209.99999999999997</v>
      </c>
      <c r="J34" s="94">
        <f>J33*1</f>
        <v>209.6</v>
      </c>
      <c r="K34" s="263"/>
      <c r="L34" s="264"/>
      <c r="M34" s="264"/>
      <c r="N34" s="250"/>
      <c r="O34" s="251"/>
    </row>
    <row r="35" spans="1:15" ht="12.75" x14ac:dyDescent="0.2">
      <c r="A35" s="29"/>
      <c r="B35" s="29"/>
      <c r="C35" s="29"/>
      <c r="D35" s="29"/>
      <c r="E35" s="30"/>
      <c r="F35" s="29"/>
      <c r="G35" s="31"/>
      <c r="H35" s="29"/>
      <c r="I35" s="29"/>
      <c r="J35" s="29"/>
      <c r="K35" s="29"/>
      <c r="L35" s="32"/>
      <c r="M35" s="29"/>
      <c r="N35" s="33"/>
      <c r="O35" s="33"/>
    </row>
    <row r="36" spans="1:15" ht="12.75" x14ac:dyDescent="0.2">
      <c r="A36" s="29"/>
      <c r="B36" s="29"/>
      <c r="C36" s="29"/>
      <c r="D36" s="29"/>
      <c r="E36" s="30"/>
      <c r="F36" s="29"/>
      <c r="G36" s="31"/>
      <c r="H36" s="29"/>
      <c r="I36" s="29"/>
      <c r="J36" s="29"/>
      <c r="K36" s="29"/>
      <c r="L36" s="32"/>
      <c r="M36" s="29"/>
      <c r="N36" s="33"/>
      <c r="O36" s="33"/>
    </row>
    <row r="37" spans="1:15" ht="12.75" x14ac:dyDescent="0.2">
      <c r="A37" s="29"/>
      <c r="B37" s="29"/>
      <c r="C37" s="29"/>
      <c r="D37" s="29"/>
      <c r="E37" s="30"/>
      <c r="F37" s="29"/>
      <c r="G37" s="31"/>
      <c r="H37" s="29"/>
      <c r="I37" s="29"/>
      <c r="J37" s="29"/>
      <c r="K37" s="29"/>
      <c r="L37" s="32"/>
      <c r="M37" s="29"/>
      <c r="N37" s="33"/>
      <c r="O37" s="33"/>
    </row>
    <row r="38" spans="1:15" ht="12.75" x14ac:dyDescent="0.2">
      <c r="A38" s="29"/>
      <c r="B38" s="29"/>
      <c r="C38" s="29"/>
      <c r="D38" s="29"/>
      <c r="E38" s="30"/>
      <c r="F38" s="29"/>
      <c r="G38" s="31"/>
      <c r="H38" s="29"/>
      <c r="I38" s="29"/>
      <c r="J38" s="29"/>
      <c r="K38" s="29"/>
      <c r="L38" s="32"/>
      <c r="M38" s="29"/>
      <c r="N38" s="33"/>
      <c r="O38" s="33"/>
    </row>
    <row r="39" spans="1:15" ht="12.75" x14ac:dyDescent="0.2">
      <c r="A39" s="29"/>
      <c r="B39" s="29"/>
      <c r="C39" s="29"/>
      <c r="D39" s="29"/>
      <c r="E39" s="30"/>
      <c r="F39" s="29"/>
      <c r="G39" s="31"/>
      <c r="H39" s="29"/>
      <c r="I39" s="29"/>
      <c r="J39" s="29"/>
      <c r="K39" s="29"/>
      <c r="L39" s="32"/>
      <c r="M39" s="29"/>
      <c r="N39" s="33"/>
      <c r="O39" s="33"/>
    </row>
    <row r="40" spans="1:15" ht="12.75" x14ac:dyDescent="0.2">
      <c r="A40" s="29"/>
      <c r="B40" s="29"/>
      <c r="C40" s="29"/>
      <c r="D40" s="29"/>
      <c r="E40" s="30"/>
      <c r="F40" s="29"/>
      <c r="G40" s="31"/>
      <c r="H40" s="29"/>
      <c r="I40" s="29"/>
      <c r="J40" s="29"/>
      <c r="K40" s="29"/>
      <c r="L40" s="32"/>
      <c r="M40" s="29"/>
      <c r="N40" s="33"/>
      <c r="O40" s="33"/>
    </row>
    <row r="41" spans="1:15" ht="13.5" thickBot="1" x14ac:dyDescent="0.25">
      <c r="A41" s="29"/>
      <c r="B41" s="29"/>
      <c r="C41" s="95"/>
      <c r="D41" s="96"/>
      <c r="E41" s="97"/>
      <c r="F41" s="240" t="s">
        <v>13</v>
      </c>
      <c r="G41" s="241"/>
      <c r="H41" s="241"/>
      <c r="I41" s="241"/>
      <c r="J41" s="241"/>
      <c r="K41" s="29"/>
      <c r="L41" s="32"/>
      <c r="M41" s="29"/>
      <c r="N41" s="33"/>
      <c r="O41" s="33"/>
    </row>
    <row r="42" spans="1:15" ht="102" thickBot="1" x14ac:dyDescent="0.25">
      <c r="A42" s="29"/>
      <c r="B42" s="29"/>
      <c r="C42" s="245" t="s">
        <v>14</v>
      </c>
      <c r="D42" s="246"/>
      <c r="E42" s="246"/>
      <c r="F42" s="246"/>
      <c r="G42" s="247"/>
      <c r="H42" s="98" t="s">
        <v>84</v>
      </c>
      <c r="I42" s="99" t="s">
        <v>79</v>
      </c>
      <c r="J42" s="99" t="s">
        <v>85</v>
      </c>
      <c r="K42" s="29"/>
      <c r="L42" s="32"/>
      <c r="M42" s="29"/>
      <c r="N42" s="33"/>
      <c r="O42" s="33"/>
    </row>
    <row r="43" spans="1:15" ht="13.5" thickBot="1" x14ac:dyDescent="0.25">
      <c r="A43" s="34"/>
      <c r="B43" s="34"/>
      <c r="C43" s="176" t="s">
        <v>15</v>
      </c>
      <c r="D43" s="177"/>
      <c r="E43" s="177"/>
      <c r="F43" s="177"/>
      <c r="G43" s="178"/>
      <c r="H43" s="100">
        <f>H44+H45+H46+H47+H48</f>
        <v>181</v>
      </c>
      <c r="I43" s="100">
        <f t="shared" ref="I43:J43" si="1">I44+I45+I46+I47+I48</f>
        <v>210</v>
      </c>
      <c r="J43" s="135">
        <f t="shared" si="1"/>
        <v>209.6</v>
      </c>
      <c r="K43" s="34"/>
      <c r="L43" s="35"/>
      <c r="M43" s="34"/>
      <c r="N43" s="24"/>
      <c r="O43" s="24"/>
    </row>
    <row r="44" spans="1:15" ht="12.75" x14ac:dyDescent="0.2">
      <c r="A44" s="34"/>
      <c r="B44" s="34"/>
      <c r="C44" s="230" t="s">
        <v>70</v>
      </c>
      <c r="D44" s="231"/>
      <c r="E44" s="231"/>
      <c r="F44" s="231"/>
      <c r="G44" s="242"/>
      <c r="H44" s="101">
        <v>181</v>
      </c>
      <c r="I44" s="102">
        <v>210</v>
      </c>
      <c r="J44" s="103">
        <v>209.6</v>
      </c>
      <c r="K44" s="34"/>
      <c r="L44" s="35"/>
      <c r="M44" s="34"/>
      <c r="N44" s="24"/>
      <c r="O44" s="24"/>
    </row>
    <row r="45" spans="1:15" ht="12.75" x14ac:dyDescent="0.2">
      <c r="A45" s="34"/>
      <c r="B45" s="34"/>
      <c r="C45" s="227" t="s">
        <v>71</v>
      </c>
      <c r="D45" s="243"/>
      <c r="E45" s="243"/>
      <c r="F45" s="243"/>
      <c r="G45" s="244"/>
      <c r="H45" s="104"/>
      <c r="I45" s="105"/>
      <c r="J45" s="106"/>
      <c r="K45" s="34"/>
      <c r="L45" s="35"/>
      <c r="M45" s="34"/>
      <c r="N45" s="24"/>
      <c r="O45" s="24"/>
    </row>
    <row r="46" spans="1:15" ht="12.75" x14ac:dyDescent="0.2">
      <c r="A46" s="34"/>
      <c r="B46" s="34"/>
      <c r="C46" s="227" t="s">
        <v>72</v>
      </c>
      <c r="D46" s="228"/>
      <c r="E46" s="228"/>
      <c r="F46" s="228"/>
      <c r="G46" s="229"/>
      <c r="H46" s="104"/>
      <c r="I46" s="105"/>
      <c r="J46" s="106"/>
      <c r="K46" s="34"/>
      <c r="L46" s="35"/>
      <c r="M46" s="34"/>
      <c r="N46" s="24"/>
      <c r="O46" s="24"/>
    </row>
    <row r="47" spans="1:15" ht="12.75" x14ac:dyDescent="0.2">
      <c r="A47" s="34"/>
      <c r="B47" s="34"/>
      <c r="C47" s="230" t="s">
        <v>73</v>
      </c>
      <c r="D47" s="231"/>
      <c r="E47" s="231"/>
      <c r="F47" s="231"/>
      <c r="G47" s="232"/>
      <c r="H47" s="107"/>
      <c r="I47" s="108"/>
      <c r="J47" s="109"/>
      <c r="K47" s="34"/>
      <c r="L47" s="35"/>
      <c r="M47" s="34"/>
      <c r="N47" s="24"/>
      <c r="O47" s="24"/>
    </row>
    <row r="48" spans="1:15" ht="13.5" thickBot="1" x14ac:dyDescent="0.25">
      <c r="A48" s="34"/>
      <c r="B48" s="34"/>
      <c r="C48" s="233" t="s">
        <v>74</v>
      </c>
      <c r="D48" s="234"/>
      <c r="E48" s="234"/>
      <c r="F48" s="234"/>
      <c r="G48" s="235"/>
      <c r="H48" s="107"/>
      <c r="I48" s="108"/>
      <c r="J48" s="109"/>
      <c r="K48" s="34"/>
      <c r="L48" s="35"/>
      <c r="M48" s="34"/>
      <c r="N48" s="24"/>
      <c r="O48" s="24"/>
    </row>
    <row r="49" spans="1:15" ht="13.5" thickBot="1" x14ac:dyDescent="0.25">
      <c r="A49" s="34"/>
      <c r="B49" s="34"/>
      <c r="C49" s="176" t="s">
        <v>16</v>
      </c>
      <c r="D49" s="177"/>
      <c r="E49" s="177"/>
      <c r="F49" s="177"/>
      <c r="G49" s="178"/>
      <c r="H49" s="110"/>
      <c r="I49" s="110"/>
      <c r="J49" s="111"/>
      <c r="K49" s="34"/>
      <c r="L49" s="35"/>
      <c r="M49" s="34"/>
      <c r="N49" s="24"/>
      <c r="O49" s="24"/>
    </row>
    <row r="50" spans="1:15" ht="13.5" thickBot="1" x14ac:dyDescent="0.25">
      <c r="A50" s="34"/>
      <c r="B50" s="34"/>
      <c r="C50" s="224" t="s">
        <v>75</v>
      </c>
      <c r="D50" s="225"/>
      <c r="E50" s="225"/>
      <c r="F50" s="225"/>
      <c r="G50" s="226"/>
      <c r="H50" s="107"/>
      <c r="I50" s="108"/>
      <c r="J50" s="109"/>
      <c r="K50" s="34"/>
      <c r="L50" s="35"/>
      <c r="M50" s="34"/>
      <c r="N50" s="24"/>
      <c r="O50" s="24"/>
    </row>
    <row r="51" spans="1:15" ht="13.5" thickBot="1" x14ac:dyDescent="0.25">
      <c r="A51" s="34"/>
      <c r="B51" s="34"/>
      <c r="C51" s="215" t="s">
        <v>17</v>
      </c>
      <c r="D51" s="216"/>
      <c r="E51" s="216"/>
      <c r="F51" s="216"/>
      <c r="G51" s="217"/>
      <c r="H51" s="112">
        <f>H49+H43</f>
        <v>181</v>
      </c>
      <c r="I51" s="112">
        <f>I49+I43</f>
        <v>210</v>
      </c>
      <c r="J51" s="113">
        <f>J49+J43</f>
        <v>209.6</v>
      </c>
      <c r="K51" s="34"/>
      <c r="L51" s="35"/>
      <c r="M51" s="34"/>
      <c r="N51" s="24"/>
      <c r="O51" s="24"/>
    </row>
    <row r="52" spans="1:15" x14ac:dyDescent="0.2">
      <c r="A52" s="34"/>
      <c r="B52" s="34"/>
      <c r="C52" s="34"/>
      <c r="D52" s="34"/>
      <c r="E52" s="36"/>
      <c r="F52" s="34"/>
      <c r="G52" s="37"/>
      <c r="H52" s="34"/>
      <c r="I52" s="34"/>
      <c r="J52" s="34"/>
      <c r="K52" s="34"/>
      <c r="L52" s="35"/>
      <c r="M52" s="34"/>
      <c r="N52" s="24"/>
      <c r="O52" s="24"/>
    </row>
    <row r="53" spans="1:15" x14ac:dyDescent="0.2">
      <c r="A53" s="34"/>
      <c r="B53" s="34"/>
      <c r="C53" s="34"/>
      <c r="D53" s="34"/>
      <c r="E53" s="36"/>
      <c r="F53" s="34"/>
      <c r="G53" s="37"/>
      <c r="H53" s="34"/>
      <c r="I53" s="34"/>
      <c r="J53" s="34"/>
      <c r="K53" s="34"/>
      <c r="L53" s="35"/>
      <c r="M53" s="34"/>
      <c r="N53" s="24"/>
      <c r="O53" s="24"/>
    </row>
    <row r="54" spans="1:15" x14ac:dyDescent="0.2">
      <c r="A54" s="34"/>
      <c r="B54" s="34"/>
      <c r="C54" s="34"/>
      <c r="D54" s="34"/>
      <c r="E54" s="36"/>
      <c r="F54" s="34"/>
      <c r="G54" s="37"/>
      <c r="H54" s="34"/>
      <c r="I54" s="34"/>
      <c r="J54" s="34"/>
      <c r="K54" s="34"/>
      <c r="L54" s="35"/>
      <c r="M54" s="34"/>
      <c r="N54" s="24"/>
      <c r="O54" s="24"/>
    </row>
    <row r="55" spans="1:15" x14ac:dyDescent="0.2">
      <c r="A55" s="34"/>
      <c r="B55" s="34"/>
      <c r="C55" s="34"/>
      <c r="D55" s="34"/>
      <c r="E55" s="36"/>
      <c r="F55" s="34"/>
      <c r="G55" s="37"/>
      <c r="H55" s="34"/>
      <c r="I55" s="34"/>
      <c r="J55" s="34"/>
      <c r="K55" s="34"/>
      <c r="L55" s="35"/>
      <c r="M55" s="34"/>
      <c r="N55" s="24"/>
      <c r="O55" s="24"/>
    </row>
    <row r="56" spans="1:15" x14ac:dyDescent="0.2">
      <c r="A56" s="34"/>
      <c r="B56" s="34"/>
      <c r="C56" s="34"/>
      <c r="D56" s="34"/>
      <c r="E56" s="36"/>
      <c r="F56" s="34"/>
      <c r="G56" s="37"/>
      <c r="H56" s="34"/>
      <c r="I56" s="34"/>
      <c r="J56" s="34"/>
      <c r="K56" s="34"/>
      <c r="L56" s="35"/>
      <c r="M56" s="34"/>
      <c r="N56" s="24"/>
      <c r="O56" s="24"/>
    </row>
  </sheetData>
  <mergeCells count="83">
    <mergeCell ref="C27:C29"/>
    <mergeCell ref="E27:E29"/>
    <mergeCell ref="E11:E12"/>
    <mergeCell ref="F24:F26"/>
    <mergeCell ref="C13:C15"/>
    <mergeCell ref="C16:C17"/>
    <mergeCell ref="D16:D17"/>
    <mergeCell ref="C18:G18"/>
    <mergeCell ref="D13:D15"/>
    <mergeCell ref="E13:E15"/>
    <mergeCell ref="F13:F15"/>
    <mergeCell ref="F16:F17"/>
    <mergeCell ref="N30:O31"/>
    <mergeCell ref="D27:D29"/>
    <mergeCell ref="K30:K31"/>
    <mergeCell ref="F27:F29"/>
    <mergeCell ref="K24:K26"/>
    <mergeCell ref="K27:K29"/>
    <mergeCell ref="N27:O29"/>
    <mergeCell ref="N32:O34"/>
    <mergeCell ref="C24:C26"/>
    <mergeCell ref="N11:O12"/>
    <mergeCell ref="N21:O23"/>
    <mergeCell ref="N24:O26"/>
    <mergeCell ref="D21:D23"/>
    <mergeCell ref="E24:E26"/>
    <mergeCell ref="K21:K22"/>
    <mergeCell ref="D24:D26"/>
    <mergeCell ref="E21:E23"/>
    <mergeCell ref="N13:O15"/>
    <mergeCell ref="K13:K15"/>
    <mergeCell ref="C21:C23"/>
    <mergeCell ref="C19:M19"/>
    <mergeCell ref="K34:M34"/>
    <mergeCell ref="F21:F23"/>
    <mergeCell ref="C32:G32"/>
    <mergeCell ref="C51:G51"/>
    <mergeCell ref="B34:G34"/>
    <mergeCell ref="D30:D31"/>
    <mergeCell ref="E30:E31"/>
    <mergeCell ref="C50:G50"/>
    <mergeCell ref="C46:G46"/>
    <mergeCell ref="C47:G47"/>
    <mergeCell ref="C48:G48"/>
    <mergeCell ref="C49:G49"/>
    <mergeCell ref="C30:C31"/>
    <mergeCell ref="F30:F31"/>
    <mergeCell ref="F41:J41"/>
    <mergeCell ref="C44:G44"/>
    <mergeCell ref="C45:G45"/>
    <mergeCell ref="C42:G42"/>
    <mergeCell ref="C43:G43"/>
    <mergeCell ref="E16:E17"/>
    <mergeCell ref="C33:G33"/>
    <mergeCell ref="I1:M1"/>
    <mergeCell ref="G5:G7"/>
    <mergeCell ref="H5:J5"/>
    <mergeCell ref="I6:I7"/>
    <mergeCell ref="K5:M5"/>
    <mergeCell ref="K6:K7"/>
    <mergeCell ref="D3:K3"/>
    <mergeCell ref="J6:J7"/>
    <mergeCell ref="D2:O2"/>
    <mergeCell ref="N5:N7"/>
    <mergeCell ref="F11:F12"/>
    <mergeCell ref="K11:K12"/>
    <mergeCell ref="F5:F7"/>
    <mergeCell ref="N10:O10"/>
    <mergeCell ref="N20:O20"/>
    <mergeCell ref="A5:A7"/>
    <mergeCell ref="B5:B7"/>
    <mergeCell ref="C5:C7"/>
    <mergeCell ref="D5:D7"/>
    <mergeCell ref="E5:E7"/>
    <mergeCell ref="O5:O7"/>
    <mergeCell ref="L6:M6"/>
    <mergeCell ref="H6:H7"/>
    <mergeCell ref="K16:K17"/>
    <mergeCell ref="C11:C12"/>
    <mergeCell ref="C9:M9"/>
    <mergeCell ref="B8:M8"/>
    <mergeCell ref="N16:O17"/>
    <mergeCell ref="D11:D12"/>
  </mergeCells>
  <phoneticPr fontId="1" type="noConversion"/>
  <pageMargins left="0.74803149606299213" right="0.74803149606299213"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0" sqref="G10"/>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16" t="s">
        <v>42</v>
      </c>
      <c r="C3" s="17" t="s">
        <v>43</v>
      </c>
    </row>
    <row r="4" spans="2:3" ht="15.75" x14ac:dyDescent="0.2">
      <c r="B4" s="18">
        <v>0</v>
      </c>
      <c r="C4" s="19" t="s">
        <v>44</v>
      </c>
    </row>
    <row r="5" spans="2:3" ht="15.75" x14ac:dyDescent="0.2">
      <c r="B5" s="20">
        <v>1</v>
      </c>
      <c r="C5" s="21" t="s">
        <v>45</v>
      </c>
    </row>
    <row r="6" spans="2:3" ht="15.75" x14ac:dyDescent="0.2">
      <c r="B6" s="20">
        <v>2</v>
      </c>
      <c r="C6" s="21" t="s">
        <v>46</v>
      </c>
    </row>
    <row r="7" spans="2:3" ht="15.75" x14ac:dyDescent="0.2">
      <c r="B7" s="20">
        <v>3</v>
      </c>
      <c r="C7" s="21" t="s">
        <v>47</v>
      </c>
    </row>
    <row r="8" spans="2:3" ht="15.75" x14ac:dyDescent="0.2">
      <c r="B8" s="20">
        <v>4</v>
      </c>
      <c r="C8" s="21" t="s">
        <v>48</v>
      </c>
    </row>
    <row r="9" spans="2:3" ht="15.75" x14ac:dyDescent="0.2">
      <c r="B9" s="20">
        <v>5</v>
      </c>
      <c r="C9" s="21" t="s">
        <v>49</v>
      </c>
    </row>
    <row r="10" spans="2:3" ht="15.75" x14ac:dyDescent="0.2">
      <c r="B10" s="20">
        <v>6</v>
      </c>
      <c r="C10" s="21" t="s">
        <v>50</v>
      </c>
    </row>
    <row r="11" spans="2:3" ht="15.75" x14ac:dyDescent="0.2">
      <c r="B11" s="20">
        <v>7</v>
      </c>
      <c r="C11" s="21" t="s">
        <v>51</v>
      </c>
    </row>
    <row r="12" spans="2:3" ht="15.75" x14ac:dyDescent="0.2">
      <c r="B12" s="20">
        <v>8</v>
      </c>
      <c r="C12" s="21" t="s">
        <v>52</v>
      </c>
    </row>
    <row r="13" spans="2:3" ht="15.75" x14ac:dyDescent="0.2">
      <c r="B13" s="20">
        <v>9</v>
      </c>
      <c r="C13" s="21" t="s">
        <v>53</v>
      </c>
    </row>
    <row r="14" spans="2:3" ht="15.75" x14ac:dyDescent="0.2">
      <c r="B14" s="20">
        <v>10</v>
      </c>
      <c r="C14" s="21" t="s">
        <v>54</v>
      </c>
    </row>
    <row r="15" spans="2:3" ht="15.75" x14ac:dyDescent="0.2">
      <c r="B15" s="20">
        <v>11</v>
      </c>
      <c r="C15" s="21" t="s">
        <v>86</v>
      </c>
    </row>
    <row r="16" spans="2:3" ht="15.75" x14ac:dyDescent="0.2">
      <c r="B16" s="20">
        <v>12</v>
      </c>
      <c r="C16" s="21" t="s">
        <v>87</v>
      </c>
    </row>
    <row r="17" spans="2:3" ht="15.75" x14ac:dyDescent="0.2">
      <c r="B17" s="20">
        <v>13</v>
      </c>
      <c r="C17" s="21" t="s">
        <v>55</v>
      </c>
    </row>
    <row r="18" spans="2:3" ht="15.75" x14ac:dyDescent="0.2">
      <c r="B18" s="20">
        <v>14</v>
      </c>
      <c r="C18" s="21" t="s">
        <v>56</v>
      </c>
    </row>
    <row r="19" spans="2:3" ht="15.75" x14ac:dyDescent="0.2">
      <c r="B19" s="20">
        <v>15</v>
      </c>
      <c r="C19" s="21" t="s">
        <v>88</v>
      </c>
    </row>
    <row r="20" spans="2:3" ht="15.75" x14ac:dyDescent="0.2">
      <c r="B20" s="20">
        <v>16</v>
      </c>
      <c r="C20" s="21" t="s">
        <v>57</v>
      </c>
    </row>
    <row r="21" spans="2:3" ht="15.75" x14ac:dyDescent="0.2">
      <c r="B21" s="20">
        <v>17</v>
      </c>
      <c r="C21" s="21" t="s">
        <v>58</v>
      </c>
    </row>
    <row r="22" spans="2:3" ht="16.5" thickBot="1" x14ac:dyDescent="0.25">
      <c r="B22" s="22">
        <v>18</v>
      </c>
      <c r="C22" s="23" t="s">
        <v>89</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Priemonių suvestinė</vt:lpstr>
      <vt:lpstr>Priemoniu vykdytoju kodai</vt:lpstr>
      <vt:lpstr>'Priemonių suvestinė'!OLE_LINK1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2021-03-09T09:05:21Z</cp:lastPrinted>
  <dcterms:created xsi:type="dcterms:W3CDTF">1996-10-14T23:33:28Z</dcterms:created>
  <dcterms:modified xsi:type="dcterms:W3CDTF">2021-03-22T07:01:52Z</dcterms:modified>
</cp:coreProperties>
</file>