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Daiva5\Desktop\My Documents\TARYBA\Sprendimu projektai\Registravimas\"/>
    </mc:Choice>
  </mc:AlternateContent>
  <bookViews>
    <workbookView xWindow="0" yWindow="0" windowWidth="23040" windowHeight="9375"/>
  </bookViews>
  <sheets>
    <sheet name="Priemonių suvestinė" sheetId="2" r:id="rId1"/>
    <sheet name="Priemoniu vykdytoju kodai" sheetId="3" r:id="rId2"/>
  </sheets>
  <calcPr calcId="152511"/>
</workbook>
</file>

<file path=xl/calcChain.xml><?xml version="1.0" encoding="utf-8"?>
<calcChain xmlns="http://schemas.openxmlformats.org/spreadsheetml/2006/main">
  <c r="J35" i="2" l="1"/>
  <c r="I14" i="2" l="1"/>
  <c r="J14" i="2"/>
  <c r="H14" i="2"/>
  <c r="J42" i="2" l="1"/>
  <c r="I42" i="2"/>
  <c r="H42" i="2"/>
  <c r="I35" i="2"/>
  <c r="H35" i="2"/>
  <c r="I44" i="2" l="1"/>
  <c r="J44" i="2"/>
  <c r="H44" i="2"/>
  <c r="J18" i="2" l="1"/>
  <c r="H18" i="2"/>
  <c r="I18" i="2"/>
  <c r="I20" i="2" l="1"/>
  <c r="J20" i="2"/>
  <c r="H20" i="2"/>
  <c r="I28" i="2" l="1"/>
  <c r="I29" i="2" s="1"/>
  <c r="J28" i="2"/>
  <c r="J29" i="2" s="1"/>
  <c r="H28" i="2"/>
  <c r="H29" i="2" s="1"/>
  <c r="H23" i="2"/>
  <c r="H24" i="2" s="1"/>
  <c r="I23" i="2"/>
  <c r="I24" i="2" s="1"/>
  <c r="J23" i="2"/>
  <c r="J24" i="2" s="1"/>
  <c r="J30" i="2" l="1"/>
  <c r="J31" i="2" s="1"/>
  <c r="H30" i="2" l="1"/>
  <c r="H31" i="2" s="1"/>
  <c r="I30" i="2"/>
  <c r="I31" i="2" s="1"/>
</calcChain>
</file>

<file path=xl/sharedStrings.xml><?xml version="1.0" encoding="utf-8"?>
<sst xmlns="http://schemas.openxmlformats.org/spreadsheetml/2006/main" count="134" uniqueCount="95">
  <si>
    <t>Programos tikslo kodas</t>
  </si>
  <si>
    <t>Uždavinio kodas</t>
  </si>
  <si>
    <t>Priemonės kodas</t>
  </si>
  <si>
    <t>Pavadinimas</t>
  </si>
  <si>
    <t>Asignavimų valdytojo kodas</t>
  </si>
  <si>
    <t>Priemonės vykdytojo kodas</t>
  </si>
  <si>
    <t>Finansavimo šaltinis</t>
  </si>
  <si>
    <t>01</t>
  </si>
  <si>
    <t>Iš viso:</t>
  </si>
  <si>
    <t>02</t>
  </si>
  <si>
    <t>Iš viso uždaviniui:</t>
  </si>
  <si>
    <t>Iš viso tikslui:</t>
  </si>
  <si>
    <t xml:space="preserve">Iš viso  programai: </t>
  </si>
  <si>
    <t>Finansavimo šaltinių suvestinė</t>
  </si>
  <si>
    <t>Finansavimo šaltiniai</t>
  </si>
  <si>
    <t>SAVIVALDYBĖS  LĖŠOS, IŠ VISO:</t>
  </si>
  <si>
    <t>KITI ŠALTINIAI, IŠ VISO:</t>
  </si>
  <si>
    <t>IŠ VISO:</t>
  </si>
  <si>
    <t>Priemonių vykdytojų kodų klasifikatorius</t>
  </si>
  <si>
    <t>Plėtoti ir propaguoti kūno kultūrą ir sportą.</t>
  </si>
  <si>
    <t>04</t>
  </si>
  <si>
    <t xml:space="preserve">Olimpinei ir nacionalinei rinktinei parengtų sportininkų skaičius </t>
  </si>
  <si>
    <t>SB</t>
  </si>
  <si>
    <t>Miesto sporto bazėse vykusių įvairių sporto šakų varžybų skaičius</t>
  </si>
  <si>
    <t>Organizuotų masinių sporto renginių miesto gyventojams skaičius</t>
  </si>
  <si>
    <t xml:space="preserve">Sudaryti sąlygas kūno kultūros ir sporto veiklų plėtojimui                   </t>
  </si>
  <si>
    <t xml:space="preserve">
300036519</t>
  </si>
  <si>
    <t>300036519
300630183</t>
  </si>
  <si>
    <t xml:space="preserve">288724610
</t>
  </si>
  <si>
    <t>Remti  biudžetinių ir nevyriausybinių kūno kultūros ir sporto organizacijų veiklos programas</t>
  </si>
  <si>
    <t>Finansuojamų tarptautinių renginių skaičius</t>
  </si>
  <si>
    <t>Paaiškinimai dėl nukrypimų</t>
  </si>
  <si>
    <t>Planuotos reikšmės</t>
  </si>
  <si>
    <t>Faktinės reikšmės</t>
  </si>
  <si>
    <r>
      <t xml:space="preserve">Savivaldybės biudžeto lėšos </t>
    </r>
    <r>
      <rPr>
        <b/>
        <sz val="10"/>
        <rFont val="Times New Roman"/>
        <family val="1"/>
      </rPr>
      <t>SB</t>
    </r>
  </si>
  <si>
    <r>
      <t xml:space="preserve">Valstybės biudžeto specialiosios tikslinės dotacijos lėšos </t>
    </r>
    <r>
      <rPr>
        <b/>
        <sz val="10"/>
        <rFont val="Times New Roman"/>
        <family val="1"/>
      </rPr>
      <t>SB(VB)</t>
    </r>
  </si>
  <si>
    <r>
      <t xml:space="preserve">Europos Sąjungos paramos lėšos </t>
    </r>
    <r>
      <rPr>
        <b/>
        <sz val="10"/>
        <rFont val="Times New Roman"/>
        <family val="1"/>
      </rPr>
      <t>ES</t>
    </r>
  </si>
  <si>
    <r>
      <t xml:space="preserve">Kiti finansavimo šaltiniai </t>
    </r>
    <r>
      <rPr>
        <b/>
        <sz val="10"/>
        <rFont val="Times New Roman"/>
        <family val="1"/>
      </rPr>
      <t>Kt</t>
    </r>
  </si>
  <si>
    <t>Asignavimai (tūkst. Eur)</t>
  </si>
  <si>
    <t>Informacija apie pasiektus rezultatus, duomenys apie programai skirtų asignavimų panaudojimo tikslingumą</t>
  </si>
  <si>
    <t xml:space="preserve">Pasaulio ir Europos pirmenybėse dalyvavusių miesto sportininkų  skaičius </t>
  </si>
  <si>
    <t>Plėtoti judėjimo „Sportas visiems“  veiklą</t>
  </si>
  <si>
    <t>Finansuotų nevyriausybinių sporto organizacijų  programų skaičius</t>
  </si>
  <si>
    <t xml:space="preserve">Olimpinėse žaidynėse, Pasaulio ir Europos čempionatuose laimėtų prizinių  vietų skaičius </t>
  </si>
  <si>
    <t>Remiamų žaidimų sporto komandų skaičius</t>
  </si>
  <si>
    <t>10;18</t>
  </si>
  <si>
    <t>03</t>
  </si>
  <si>
    <t>Paremtų neįgaliųjų sporto klubų projektų skaičius</t>
  </si>
  <si>
    <t xml:space="preserve">Finansuojamų veiklų, renginių programų skaičius </t>
  </si>
  <si>
    <t>Vykdytojo kodas</t>
  </si>
  <si>
    <t xml:space="preserve">                              Pavadinimas</t>
  </si>
  <si>
    <t>Panevėžio miesto savivaldybės administracija</t>
  </si>
  <si>
    <t>Buhalterinės apskaitos skyrius</t>
  </si>
  <si>
    <t>Centralizuotas vidaus audito skyrius</t>
  </si>
  <si>
    <t>Civilinės metrikacijos skyrius</t>
  </si>
  <si>
    <t>E. plėtros skyrius</t>
  </si>
  <si>
    <t>Komunikacijos skyrius</t>
  </si>
  <si>
    <t>Kultūros ir meno skyrius</t>
  </si>
  <si>
    <t>Miesto infrastruktūros skyrius</t>
  </si>
  <si>
    <t>Miesto plėtros skyrius</t>
  </si>
  <si>
    <t>Socialinių reikalų skyrius</t>
  </si>
  <si>
    <t>Sporto skyrius</t>
  </si>
  <si>
    <t>Teisės ir viešosios tvarkos skyrius</t>
  </si>
  <si>
    <t>Teritorijų planavimo ir architektūros skyrius</t>
  </si>
  <si>
    <t>Vidaus administravimo skyrius</t>
  </si>
  <si>
    <t>Viešųjų pirkimų skyrius</t>
  </si>
  <si>
    <t>Vertinimo kriterijus</t>
  </si>
  <si>
    <t>SP</t>
  </si>
  <si>
    <r>
      <t xml:space="preserve">Valstybės biudžeto lėšos </t>
    </r>
    <r>
      <rPr>
        <b/>
        <sz val="10"/>
        <rFont val="Times New Roman"/>
        <family val="1"/>
      </rPr>
      <t>VB</t>
    </r>
  </si>
  <si>
    <r>
      <t xml:space="preserve">Įstaigų uždirbtos pajamos </t>
    </r>
    <r>
      <rPr>
        <b/>
        <sz val="10"/>
        <rFont val="Times New Roman"/>
        <family val="1"/>
      </rPr>
      <t>SP</t>
    </r>
    <r>
      <rPr>
        <sz val="10"/>
        <rFont val="Times New Roman"/>
        <family val="1"/>
      </rPr>
      <t xml:space="preserve"> (pajamos už paslaugas)</t>
    </r>
  </si>
  <si>
    <t xml:space="preserve">10;18
</t>
  </si>
  <si>
    <t>MK</t>
  </si>
  <si>
    <t xml:space="preserve">10;18
 </t>
  </si>
  <si>
    <t>Organizuoti kūno kultūros ir sporto renginius. Dalyvauti sporto varžybose, renginiuose</t>
  </si>
  <si>
    <r>
      <t xml:space="preserve">Mokinio krepšelio lėšos </t>
    </r>
    <r>
      <rPr>
        <b/>
        <sz val="10"/>
        <rFont val="Times New Roman"/>
        <family val="1"/>
      </rPr>
      <t xml:space="preserve"> MK</t>
    </r>
  </si>
  <si>
    <t>PANEVĖŽIO MIESTO SAVIVALDYBĖS 2020 -2022 METŲ VEIKLOS PLANO ĮGYVENDINIMO 2020 METAIS ATASKAITA</t>
  </si>
  <si>
    <t>2020 m. asignavimų patvirtintas planas</t>
  </si>
  <si>
    <t>2020 m. asignavimų patikslintas planas</t>
  </si>
  <si>
    <t>2020 m. panaudotos lėšos (kasinės išlaidos)</t>
  </si>
  <si>
    <t>Rengti aukšto meistriškumo sportininkus iš dalies finansuojant jų rengimo programas, skirti premijas didelio meistriškumo sportininkams ir jų treneriams už sporto laimėjimus</t>
  </si>
  <si>
    <t>Finansuoti neįgaliųjų sporto klubų programas</t>
  </si>
  <si>
    <t>Finansuoti  nevyriausybinių kūno kultūros ir sporto organizacijų rengiamų tradicinių ir naujų kūno kultūros ir sporto renginių, veiklų projektus, programas</t>
  </si>
  <si>
    <r>
      <rPr>
        <sz val="9"/>
        <rFont val="Times New Roman"/>
        <family val="1"/>
        <charset val="186"/>
      </rPr>
      <t xml:space="preserve">Panevėžio sporto centro (toliau - Centro) bazėse vyko 97 renginiai, sporto pratybose ir varžybose dalyvavo 10 570  sportininkų, renginius stebėjo apie 2000 žiūrovų. Sportininkų bendrabutyje gyveno 2430 renginių dalyvių ir sportininkų ir svečių. Sporto centre 16-koje sporto šakų sukomplektuota 111 sportinio ugdymo grupių, čia treniravosi 1 280 ugdytinių. </t>
    </r>
    <r>
      <rPr>
        <sz val="9"/>
        <color rgb="FFFF0000"/>
        <rFont val="Times New Roman"/>
        <family val="1"/>
        <charset val="186"/>
      </rPr>
      <t xml:space="preserve"> </t>
    </r>
    <r>
      <rPr>
        <sz val="9"/>
        <rFont val="Times New Roman"/>
        <family val="1"/>
        <charset val="186"/>
      </rPr>
      <t xml:space="preserve">Modernizuojamas Panevėžio  sporto centro Lengvosios atletikos maniežo pastatas (Liepų al. 4, Panevėžys). Pagal maniežo modernizavimo projektą atlikti darbai: perdažytos vidaus sienos, įsigyti  sertifikuoti šuolio į aukštį sektorius ir imtynių kilimas, keičiama danga. Nupirktas mobilus informacinis LED ekranas, kurį bus galima naudoti varžyboms, vykstančioms įvairiose miesto erdvėse. </t>
    </r>
    <r>
      <rPr>
        <sz val="9"/>
        <color rgb="FFFF0000"/>
        <rFont val="Times New Roman"/>
        <family val="1"/>
        <charset val="186"/>
      </rPr>
      <t xml:space="preserve">
</t>
    </r>
    <r>
      <rPr>
        <sz val="9"/>
        <rFont val="Times New Roman"/>
        <family val="1"/>
        <charset val="186"/>
      </rPr>
      <t>VšĮ futbolo akademijoje ,,Panevėžys“  2020 m. Futbolo akademijoje tarifikuotos 28 grupės, kuriose ugdomi 423   jaunieji futbolininkai nuo 6 iki 19 metų, visi ugdytiniai registruoti Lietuvos futbolo federacijos (toliau – LFF) „Comet“ elektroninėje sistemoje. Futbolo akademijos 2020 m. laimėjimai oficialiuose čempionatuose:
Lietuvos Jaunimo U-19 - I vieta; Elitinė U-16 lyga – 3 vieta, Lietuvos jaunučių U-15 – I vieta, U-14- II vieta , U-13 – II vieta . Mergaitės 2007 m.g ir jaunesnės – II vieta.  Lietuvos moterų futbolo federacijos I lyga – 5 vieta, Lietuvos futbolo federacijos I lyga – 8 vieta.
,,Žemynos“ progimnazijos baseine 2020 m. tarifikuotos 27 sportinio plaukimo ir 2 sveikatingumo grupės. Treniravosi 340 mokinių, su jais dirbo 10 trenerių. ,,Žemynos“ rogimnazijos aukšto sportinio meistriškumo plaukikai turėjo galimybę dalyvauti Baltijos šalių čempionate (9 plaukikai), Lietuvos plaukimo federacijos (toliau – LPF) sprinto taurės varžybose, Lietuvos čempionate.</t>
    </r>
    <r>
      <rPr>
        <sz val="9"/>
        <color rgb="FFFF0000"/>
        <rFont val="Times New Roman"/>
        <family val="1"/>
        <charset val="186"/>
      </rPr>
      <t xml:space="preserve"> </t>
    </r>
    <r>
      <rPr>
        <sz val="9"/>
        <rFont val="Times New Roman"/>
        <family val="1"/>
        <charset val="186"/>
      </rPr>
      <t>Projekte ,,Mokėk plaukti ir saugiai elgtis vandenyje 2020“ plaukimo pagrindų mokėsi 250 antrokų.                                                                      Dėl COVID-19 pandeminės situacijos pasaulyje, ekstremalios situacijos ir (arba) karantino metu įvestų ribojimų, galimi  nukrypimai nuo planuotų reikšmių.</t>
    </r>
  </si>
  <si>
    <t>Organizuotos megėjų sporto varžybos, mokyklų ir seniūnijų sporto žaidynės, kuriose dalyvavo apie 1600 sportininkų. Įvykdytos suplanuotos varžybos bendradarbiaujant su Lietuvos galiūnų federacija, bendradarbiaujant su Lietuvos lengvosios atletikos asociacija, įvykdytos krepšinio 3x3 čempionato etapo ir finalinės varžybos bendradarbiaujant su VšĮ „Mažų miestelių krepšinio lyga“, įvykdytos atviros Panevėžio miesto diskgolfo turnyro varžybos bendradarbiaujant su Asociacijos „Visada su sportu“. Dėl Lietuvoje  Koronaviruso (COVID-19) valdymo priemonių vykdymo, neįvyko suplanuotos kartu organizuoti  varžybos su Lietuvos badmintono federacija, su Lietuvos muaythai federacija. Dėl tos pačios priežasties neįvyko dalis planuotų Lietuvos mokyklų žaidynių varžybų, kuriose nedalyvavo dalis Panevėžio miesto sportininkų. Atšauktos Tarptautinės vaikų žaidynės Vengrijoje, kuriose turėjo dalyvauti Panevėžio miesto delegacija.</t>
  </si>
  <si>
    <t xml:space="preserve">Buvo prisidėta prie neįgaliųjų sporto, fizinio aktyvumo plėtros skatinimo per įvairius sporto projektus. Sporto skyrius koordinavo Savivaldybės administracijos su Neįgaliųjų reikalų departamentu organizuotą neįgaliųjų socialinės integracijos per kūno kultūrą ir sportą projektų finansavimo konkursą. Iš valstybės biudžeto gauta 14 395,00 Eur, Savivaldybės prisidėjimas savo lėšomis - 3 600,00 Eur. Gautos 6 paraiškos, 17 995,00 Eur skirta 6 organizacijoms. Nuolatinio pobūdžio veiklose dalyvavo daugiau nei 200 asmenų. </t>
  </si>
  <si>
    <t>Panevėžio miesto savivaldybės administracijos Sporto skyrius (toliau – Sporto skyrius) 2020 m. pirmą kartą organizavo Panevėžio miesto savivaldybės sporto organizacijų projektų įgyvendinimo trimetės (2020–2022 m.) programos (toliau – Trimetė programa) bei Panevėžio miesto savivaldybės sporto renginių projektų (toliau – Sporto renginių projektų) finansavimo konkursus.Trimetės programos konkurso tikslas – skatinti Panevėžio miesto komandinių žaidimų atstovus, žaidžiančius Lietuvos aukščiausiosiose lygose, techninių sporto šakų atstovus, dalyvaujančius Lietuvos čempionatuose, ir individualių sporto šakų atstovus, dalyvaujančius Europos bei pasaulio taurės varžybose ar čempionatuose, siekti kokybinių ir kiekybinių sporto rezultatų. Prisidėti prie teigiamo miesto įvaizdžio kūrimo, garsinimo, reprezentavimo ir rezultatyvaus atstovavimo. Trimetei programai finansuoti buvo skirta 700 900,00 Eur, kurie buvo paskirstyti 24 sporto klubams, ugdantiems aukšto meistriškumo sportininkus.Sporto renginių projektų konkurso tikslas – atrinkti ir finansuoti sporto organizacijų projektus, skirtus sporto renginio (-ių) organizavimui Panevėžio mieste. Buvo pateikta 21 finansuotina paraiška, pareiškėjams paskirstyta 48 770,00 Eur. Finansuoti tarptautiniai, tradiciniai ar sporto renginiai skirti Panevėžio miesto atmintinoms datoms paminėti ir/arba jubiliejiniai renginiai, skirti įžymių panevėžiečių atminimui.   Dėl COVID-19 pandeminės situacijos pasaulyje, ekstremalios situacijos ir (arba) karantino metu įvestų ribojimų ne visi projektai galėjo būti įgyvendinti.</t>
  </si>
  <si>
    <t>Panevėžio miesto savivaldybės administracija 2020 m. premijas skyrė reprezentacinėms miesto komandoms, žaidžiančioms Lietuvos aukščiausiose lygose ir Panevėžio miestą garsinantiems aukšto meistriškumo sportininkams: krepšinio klubui „Lietkabelis“ (už 2020 m. Karaliaus Mindaugo taurės varžybose iškovotą 3 vietą ir už 2020 m. Lietuvos krepšinio lygos „Betsafe LKL“ čempionate iškovotą 3 vietą), futbolo klubui „Panevėžys“ (už  Hegelmann LFF Taurės 2020 m. varžybose iškovotą pirmąją vietą), sportininkei Rūtai Brazdžionytei ir jos treneriui Remigijui Olšauskui (už Europos pilno kontakto karatė čempionate iškovotą 1 vietą), sportininkui Vasilijui Lendelui (Vasilijus Lendel) ir jo treneriui Dmitrijui Leopoldui (Dmitrii Leopold) (už 2020 m. Europos dviračių treko elito čempionato sprinto rungties elito grupėje iškovotą 3 vietą), sportininkei Olivijai Baleišytei (už 2020 m. UEC TRACK JUN/U23 EUROPEAN CHAMPIONSHIPS čempionate omniumo rungtyje jaunimo amžiaus grupėje iškovotą 3 vietą), sportininkui Justui Jociui ir jo treneriui Juliui Kibui (už 2020 m. Europos bokso jaunių čempionate iškovotą 3 vietą). Aukšto meistriškumo sportininkams ir juos parengusiems treneriams už iškovotus aukštus sportinius laimėjimus 2020 m. Savivaldybės administracija išmokėjo 64 900,00 Eur. Dėl COVID-19 pandeminės situacijos (atšauktos Olimpinės žaidynės, čempionatai), galimi  nukrypimai nuo planuotų reikšmių.</t>
  </si>
  <si>
    <t>Sportui tenkanti lėšų dalis nuo bendros finansavimo dalies (proc.)</t>
  </si>
  <si>
    <r>
      <t>Panevėžio</t>
    </r>
    <r>
      <rPr>
        <sz val="10"/>
        <color rgb="FF0070C0"/>
        <rFont val="Times New Roman"/>
        <family val="1"/>
        <charset val="186"/>
      </rPr>
      <t xml:space="preserve"> </t>
    </r>
    <r>
      <rPr>
        <sz val="10"/>
        <rFont val="Times New Roman"/>
        <family val="1"/>
      </rPr>
      <t>sporto centre, Futbolo akademijoje ir „Žemynos“ pagrindinėje mokykloje (plaukimas) sportuojančių moksleivių skaičius</t>
    </r>
  </si>
  <si>
    <r>
      <t>Nevyriausybinėse</t>
    </r>
    <r>
      <rPr>
        <sz val="10"/>
        <rFont val="Times New Roman"/>
        <family val="1"/>
      </rPr>
      <t xml:space="preserve"> sporto organizacijose sportuojančiųjų skaičius </t>
    </r>
  </si>
  <si>
    <t>SPORTO PROGRAMA (12)</t>
  </si>
  <si>
    <t>Strateginio planavimo ir finansų skyrius</t>
  </si>
  <si>
    <t>Švietimo skyrius</t>
  </si>
  <si>
    <t>Investicijų projektų skyrius</t>
  </si>
  <si>
    <t>Panevėžio sporto centras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</si>
</sst>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34" x14ac:knownFonts="1">
    <font>
      <sz val="10"/>
      <name val="Arial"/>
    </font>
    <font>
      <sz val="8"/>
      <name val="Arial"/>
      <family val="2"/>
      <charset val="186"/>
    </font>
    <font>
      <sz val="8"/>
      <name val="Times New Roman"/>
      <family val="1"/>
    </font>
    <font>
      <sz val="8"/>
      <name val="Times New Roman"/>
      <family val="1"/>
      <charset val="186"/>
    </font>
    <font>
      <b/>
      <sz val="10"/>
      <name val="Times New Roman"/>
      <family val="1"/>
    </font>
    <font>
      <sz val="10"/>
      <name val="Times New Roman"/>
      <family val="1"/>
    </font>
    <font>
      <sz val="10"/>
      <name val="Arial"/>
      <family val="2"/>
      <charset val="186"/>
    </font>
    <font>
      <sz val="12"/>
      <name val="Times New Roman"/>
      <family val="1"/>
      <charset val="186"/>
    </font>
    <font>
      <b/>
      <sz val="12"/>
      <name val="Times New Roman"/>
      <family val="1"/>
      <charset val="186"/>
    </font>
    <font>
      <b/>
      <sz val="11"/>
      <name val="Times New Roman"/>
      <family val="1"/>
      <charset val="186"/>
    </font>
    <font>
      <sz val="7"/>
      <name val="Times New Roman"/>
      <family val="1"/>
    </font>
    <font>
      <sz val="10"/>
      <name val="Times New Roman"/>
      <family val="1"/>
      <charset val="186"/>
    </font>
    <font>
      <sz val="11"/>
      <name val="Arial"/>
      <family val="2"/>
      <charset val="186"/>
    </font>
    <font>
      <b/>
      <sz val="10"/>
      <name val="Times New Roman"/>
      <family val="1"/>
      <charset val="186"/>
    </font>
    <font>
      <sz val="11"/>
      <color theme="1"/>
      <name val="Calibri"/>
      <family val="2"/>
      <scheme val="minor"/>
    </font>
    <font>
      <b/>
      <sz val="11"/>
      <name val="Times New Roman"/>
      <family val="1"/>
    </font>
    <font>
      <sz val="9"/>
      <name val="Times New Roman"/>
      <family val="1"/>
    </font>
    <font>
      <sz val="10"/>
      <color rgb="FFFF0000"/>
      <name val="Times New Roman"/>
      <family val="1"/>
    </font>
    <font>
      <sz val="10"/>
      <color rgb="FFFF0000"/>
      <name val="Arial"/>
      <family val="2"/>
    </font>
    <font>
      <b/>
      <sz val="10"/>
      <color rgb="FFFF0000"/>
      <name val="Times New Roman"/>
      <family val="1"/>
    </font>
    <font>
      <sz val="10"/>
      <color rgb="FFFF0000"/>
      <name val="Times New Roman"/>
      <family val="1"/>
      <charset val="186"/>
    </font>
    <font>
      <sz val="10"/>
      <name val="Arial"/>
      <family val="2"/>
    </font>
    <font>
      <sz val="9"/>
      <name val="Times New Roman"/>
      <family val="1"/>
      <charset val="186"/>
    </font>
    <font>
      <b/>
      <sz val="9"/>
      <name val="Times New Roman"/>
      <family val="1"/>
    </font>
    <font>
      <b/>
      <sz val="9"/>
      <name val="Times New Roman"/>
      <family val="1"/>
      <charset val="186"/>
    </font>
    <font>
      <sz val="9"/>
      <color rgb="FFFF0000"/>
      <name val="Arial"/>
      <family val="2"/>
      <charset val="186"/>
    </font>
    <font>
      <b/>
      <sz val="8"/>
      <name val="Times New Roman"/>
      <family val="1"/>
    </font>
    <font>
      <sz val="8"/>
      <color rgb="FFFF0000"/>
      <name val="Times New Roman"/>
      <family val="1"/>
    </font>
    <font>
      <sz val="11"/>
      <color rgb="FFFF0000"/>
      <name val="Times New Roman"/>
      <family val="1"/>
    </font>
    <font>
      <sz val="11"/>
      <color rgb="FFFF0000"/>
      <name val="Times New Roman"/>
      <family val="1"/>
      <charset val="186"/>
    </font>
    <font>
      <sz val="11"/>
      <color rgb="FFFF0000"/>
      <name val="Arial"/>
      <family val="2"/>
      <charset val="186"/>
    </font>
    <font>
      <sz val="9"/>
      <color rgb="FFFF0000"/>
      <name val="Times New Roman"/>
      <family val="1"/>
      <charset val="186"/>
    </font>
    <font>
      <sz val="8"/>
      <color rgb="FFFF0000"/>
      <name val="Times New Roman"/>
      <family val="1"/>
      <charset val="186"/>
    </font>
    <font>
      <sz val="10"/>
      <color rgb="FF0070C0"/>
      <name val="Times New Roman"/>
      <family val="1"/>
      <charset val="186"/>
    </font>
  </fonts>
  <fills count="8">
    <fill>
      <patternFill patternType="none"/>
    </fill>
    <fill>
      <patternFill patternType="gray125"/>
    </fill>
    <fill>
      <patternFill patternType="solid">
        <fgColor indexed="44"/>
        <bgColor indexed="64"/>
      </patternFill>
    </fill>
    <fill>
      <patternFill patternType="solid">
        <fgColor indexed="9"/>
        <bgColor indexed="64"/>
      </patternFill>
    </fill>
    <fill>
      <patternFill patternType="solid">
        <fgColor indexed="22"/>
        <bgColor indexed="64"/>
      </patternFill>
    </fill>
    <fill>
      <patternFill patternType="solid">
        <fgColor indexed="42"/>
        <bgColor indexed="64"/>
      </patternFill>
    </fill>
    <fill>
      <patternFill patternType="solid">
        <fgColor indexed="13"/>
        <bgColor indexed="64"/>
      </patternFill>
    </fill>
    <fill>
      <patternFill patternType="solid">
        <fgColor theme="0"/>
        <bgColor indexed="64"/>
      </patternFill>
    </fill>
  </fills>
  <borders count="73">
    <border>
      <left/>
      <right/>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bottom style="medium">
        <color indexed="64"/>
      </bottom>
      <diagonal/>
    </border>
    <border>
      <left style="thin">
        <color indexed="64"/>
      </left>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diagonal/>
    </border>
    <border>
      <left/>
      <right/>
      <top style="medium">
        <color indexed="64"/>
      </top>
      <bottom/>
      <diagonal/>
    </border>
    <border>
      <left/>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diagonal/>
    </border>
    <border>
      <left style="thin">
        <color indexed="64"/>
      </left>
      <right style="medium">
        <color indexed="64"/>
      </right>
      <top style="thin">
        <color indexed="64"/>
      </top>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style="medium">
        <color indexed="64"/>
      </left>
      <right/>
      <top style="thin">
        <color indexed="64"/>
      </top>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top/>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diagonal/>
    </border>
    <border>
      <left style="medium">
        <color indexed="64"/>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bottom style="medium">
        <color indexed="64"/>
      </bottom>
      <diagonal/>
    </border>
    <border>
      <left style="thin">
        <color indexed="64"/>
      </left>
      <right style="medium">
        <color indexed="64"/>
      </right>
      <top/>
      <bottom style="thin">
        <color indexed="64"/>
      </bottom>
      <diagonal/>
    </border>
  </borders>
  <cellStyleXfs count="2">
    <xf numFmtId="0" fontId="0" fillId="0" borderId="0"/>
    <xf numFmtId="0" fontId="14" fillId="0" borderId="0"/>
  </cellStyleXfs>
  <cellXfs count="295">
    <xf numFmtId="0" fontId="0" fillId="0" borderId="0" xfId="0"/>
    <xf numFmtId="0" fontId="2" fillId="0" borderId="0" xfId="0" applyFont="1" applyAlignment="1">
      <alignment vertical="top"/>
    </xf>
    <xf numFmtId="0" fontId="2" fillId="0" borderId="0" xfId="0" applyNumberFormat="1" applyFont="1" applyAlignment="1">
      <alignment vertical="top"/>
    </xf>
    <xf numFmtId="0" fontId="2" fillId="0" borderId="0" xfId="0" applyFont="1" applyAlignment="1">
      <alignment horizontal="center" vertical="top"/>
    </xf>
    <xf numFmtId="0" fontId="3" fillId="0" borderId="0" xfId="0" applyFont="1" applyAlignment="1">
      <alignment vertical="top"/>
    </xf>
    <xf numFmtId="0" fontId="2" fillId="0" borderId="0" xfId="0" applyFont="1" applyBorder="1" applyAlignment="1">
      <alignment vertical="top"/>
    </xf>
    <xf numFmtId="0" fontId="5" fillId="0" borderId="0" xfId="0" applyFont="1" applyFill="1" applyAlignment="1">
      <alignment horizontal="center" vertical="top"/>
    </xf>
    <xf numFmtId="0" fontId="2" fillId="0" borderId="0" xfId="0" applyFont="1" applyBorder="1" applyAlignment="1">
      <alignment horizontal="left" vertical="top"/>
    </xf>
    <xf numFmtId="0" fontId="6" fillId="0" borderId="0" xfId="0" applyFont="1" applyAlignment="1">
      <alignment horizontal="center" vertical="top"/>
    </xf>
    <xf numFmtId="0" fontId="5" fillId="0" borderId="32" xfId="0" applyFont="1" applyFill="1" applyBorder="1" applyAlignment="1">
      <alignment horizontal="left" vertical="top" wrapText="1"/>
    </xf>
    <xf numFmtId="0" fontId="5" fillId="0" borderId="37" xfId="0" applyFont="1" applyFill="1" applyBorder="1" applyAlignment="1">
      <alignment horizontal="left" vertical="top" wrapText="1"/>
    </xf>
    <xf numFmtId="0" fontId="6" fillId="0" borderId="0" xfId="0" applyFont="1" applyAlignment="1">
      <alignment horizontal="left"/>
    </xf>
    <xf numFmtId="0" fontId="5" fillId="0" borderId="1" xfId="0" applyFont="1" applyBorder="1" applyAlignment="1">
      <alignment horizontal="center" vertical="center" textRotation="90"/>
    </xf>
    <xf numFmtId="0" fontId="5" fillId="0" borderId="63" xfId="0" applyFont="1" applyBorder="1" applyAlignment="1">
      <alignment horizontal="center" vertical="center" textRotation="90"/>
    </xf>
    <xf numFmtId="0" fontId="5" fillId="0" borderId="0" xfId="0" applyFont="1" applyAlignment="1">
      <alignment vertical="top"/>
    </xf>
    <xf numFmtId="0" fontId="5" fillId="0" borderId="0" xfId="0" applyFont="1" applyBorder="1" applyAlignment="1">
      <alignment vertical="top"/>
    </xf>
    <xf numFmtId="0" fontId="5" fillId="0" borderId="0" xfId="0" applyNumberFormat="1" applyFont="1" applyAlignment="1">
      <alignment vertical="top"/>
    </xf>
    <xf numFmtId="0" fontId="5" fillId="0" borderId="0" xfId="0" applyFont="1" applyAlignment="1">
      <alignment horizontal="center" vertical="top"/>
    </xf>
    <xf numFmtId="0" fontId="4" fillId="0" borderId="0" xfId="0" applyFont="1" applyAlignment="1">
      <alignment vertical="top"/>
    </xf>
    <xf numFmtId="49" fontId="4" fillId="2" borderId="31" xfId="0" applyNumberFormat="1" applyFont="1" applyFill="1" applyBorder="1" applyAlignment="1">
      <alignment horizontal="center" vertical="top"/>
    </xf>
    <xf numFmtId="49" fontId="4" fillId="5" borderId="12" xfId="0" applyNumberFormat="1" applyFont="1" applyFill="1" applyBorder="1" applyAlignment="1">
      <alignment horizontal="center" vertical="top"/>
    </xf>
    <xf numFmtId="0" fontId="5" fillId="0" borderId="9" xfId="0" applyFont="1" applyBorder="1" applyAlignment="1">
      <alignment horizontal="center" vertical="top"/>
    </xf>
    <xf numFmtId="49" fontId="4" fillId="2" borderId="20" xfId="0" applyNumberFormat="1" applyFont="1" applyFill="1" applyBorder="1" applyAlignment="1">
      <alignment horizontal="center" vertical="top"/>
    </xf>
    <xf numFmtId="49" fontId="4" fillId="5" borderId="21" xfId="0" applyNumberFormat="1" applyFont="1" applyFill="1" applyBorder="1" applyAlignment="1">
      <alignment horizontal="center" vertical="top"/>
    </xf>
    <xf numFmtId="49" fontId="4" fillId="0" borderId="21" xfId="0" applyNumberFormat="1" applyFont="1" applyBorder="1" applyAlignment="1">
      <alignment horizontal="center" vertical="top"/>
    </xf>
    <xf numFmtId="49" fontId="5" fillId="0" borderId="7" xfId="0" applyNumberFormat="1" applyFont="1" applyBorder="1" applyAlignment="1">
      <alignment horizontal="center" vertical="top"/>
    </xf>
    <xf numFmtId="49" fontId="5" fillId="0" borderId="30" xfId="0" applyNumberFormat="1" applyFont="1" applyBorder="1" applyAlignment="1">
      <alignment horizontal="center" vertical="top"/>
    </xf>
    <xf numFmtId="0" fontId="5" fillId="0" borderId="10" xfId="0" applyFont="1" applyBorder="1" applyAlignment="1">
      <alignment horizontal="center" vertical="top"/>
    </xf>
    <xf numFmtId="0" fontId="4" fillId="0" borderId="5" xfId="0" applyFont="1" applyFill="1" applyBorder="1" applyAlignment="1">
      <alignment horizontal="center" vertical="top"/>
    </xf>
    <xf numFmtId="0" fontId="5" fillId="0" borderId="15" xfId="0" applyFont="1" applyFill="1" applyBorder="1" applyAlignment="1">
      <alignment horizontal="center" vertical="top" wrapText="1"/>
    </xf>
    <xf numFmtId="0" fontId="5" fillId="0" borderId="16" xfId="0" applyFont="1" applyFill="1" applyBorder="1" applyAlignment="1">
      <alignment horizontal="center" vertical="top" wrapText="1"/>
    </xf>
    <xf numFmtId="0" fontId="5" fillId="0" borderId="42" xfId="0" applyFont="1" applyFill="1" applyBorder="1" applyAlignment="1">
      <alignment horizontal="center" vertical="top" wrapText="1"/>
    </xf>
    <xf numFmtId="0" fontId="5" fillId="0" borderId="21" xfId="0" applyFont="1" applyFill="1" applyBorder="1" applyAlignment="1">
      <alignment horizontal="center" vertical="top" wrapText="1"/>
    </xf>
    <xf numFmtId="49" fontId="4" fillId="2" borderId="2" xfId="0" applyNumberFormat="1" applyFont="1" applyFill="1" applyBorder="1" applyAlignment="1">
      <alignment horizontal="center" vertical="top"/>
    </xf>
    <xf numFmtId="49" fontId="4" fillId="5" borderId="23" xfId="0" applyNumberFormat="1" applyFont="1" applyFill="1" applyBorder="1" applyAlignment="1">
      <alignment horizontal="center" vertical="top"/>
    </xf>
    <xf numFmtId="0" fontId="5" fillId="5" borderId="24" xfId="0" applyFont="1" applyFill="1" applyBorder="1" applyAlignment="1">
      <alignment vertical="top" wrapText="1"/>
    </xf>
    <xf numFmtId="0" fontId="5" fillId="5" borderId="24" xfId="0" applyFont="1" applyFill="1" applyBorder="1" applyAlignment="1">
      <alignment horizontal="center" vertical="top" wrapText="1"/>
    </xf>
    <xf numFmtId="49" fontId="4" fillId="5" borderId="22" xfId="0" applyNumberFormat="1" applyFont="1" applyFill="1" applyBorder="1" applyAlignment="1">
      <alignment horizontal="center" vertical="top"/>
    </xf>
    <xf numFmtId="49" fontId="5" fillId="0" borderId="0" xfId="0" applyNumberFormat="1" applyFont="1" applyBorder="1" applyAlignment="1">
      <alignment horizontal="center" vertical="top"/>
    </xf>
    <xf numFmtId="0" fontId="5" fillId="3" borderId="42" xfId="0" applyFont="1" applyFill="1" applyBorder="1" applyAlignment="1">
      <alignment horizontal="center" vertical="top" wrapText="1"/>
    </xf>
    <xf numFmtId="49" fontId="4" fillId="2" borderId="46" xfId="0" applyNumberFormat="1" applyFont="1" applyFill="1" applyBorder="1" applyAlignment="1">
      <alignment horizontal="center" vertical="top"/>
    </xf>
    <xf numFmtId="0" fontId="5" fillId="2" borderId="24" xfId="0" applyFont="1" applyFill="1" applyBorder="1" applyAlignment="1">
      <alignment vertical="top"/>
    </xf>
    <xf numFmtId="49" fontId="4" fillId="6" borderId="2" xfId="0" applyNumberFormat="1" applyFont="1" applyFill="1" applyBorder="1" applyAlignment="1">
      <alignment horizontal="center" vertical="top"/>
    </xf>
    <xf numFmtId="0" fontId="12" fillId="0" borderId="0" xfId="0" applyFont="1" applyAlignment="1">
      <alignment horizontal="left"/>
    </xf>
    <xf numFmtId="0" fontId="8" fillId="0" borderId="3" xfId="0" applyFont="1" applyBorder="1" applyAlignment="1">
      <alignment horizontal="center" vertical="top" wrapText="1"/>
    </xf>
    <xf numFmtId="0" fontId="8" fillId="0" borderId="4" xfId="0" applyFont="1" applyBorder="1" applyAlignment="1">
      <alignment vertical="top" wrapText="1"/>
    </xf>
    <xf numFmtId="0" fontId="8" fillId="0" borderId="10" xfId="0" applyFont="1" applyBorder="1" applyAlignment="1">
      <alignment horizontal="center" vertical="top" wrapText="1"/>
    </xf>
    <xf numFmtId="0" fontId="7" fillId="0" borderId="40" xfId="0" applyFont="1" applyBorder="1" applyAlignment="1">
      <alignment vertical="top" wrapText="1"/>
    </xf>
    <xf numFmtId="0" fontId="8" fillId="0" borderId="5" xfId="0" applyFont="1" applyBorder="1" applyAlignment="1">
      <alignment horizontal="center" vertical="top" wrapText="1"/>
    </xf>
    <xf numFmtId="0" fontId="7" fillId="0" borderId="6" xfId="0" applyFont="1" applyBorder="1" applyAlignment="1">
      <alignment vertical="top" wrapText="1"/>
    </xf>
    <xf numFmtId="0" fontId="8" fillId="0" borderId="7" xfId="0" applyFont="1" applyBorder="1" applyAlignment="1">
      <alignment horizontal="center" vertical="top" wrapText="1"/>
    </xf>
    <xf numFmtId="0" fontId="7" fillId="0" borderId="8" xfId="0" applyFont="1" applyBorder="1" applyAlignment="1">
      <alignment vertical="top" wrapText="1"/>
    </xf>
    <xf numFmtId="0" fontId="5" fillId="0" borderId="65" xfId="0" applyFont="1" applyFill="1" applyBorder="1" applyAlignment="1">
      <alignment horizontal="center" vertical="top" wrapText="1"/>
    </xf>
    <xf numFmtId="0" fontId="5" fillId="0" borderId="27" xfId="0" applyFont="1" applyBorder="1" applyAlignment="1">
      <alignment horizontal="center" vertical="top"/>
    </xf>
    <xf numFmtId="0" fontId="5" fillId="0" borderId="64" xfId="0" applyFont="1" applyBorder="1" applyAlignment="1">
      <alignment horizontal="center" vertical="top"/>
    </xf>
    <xf numFmtId="0" fontId="5" fillId="0" borderId="54" xfId="0" applyFont="1" applyFill="1" applyBorder="1" applyAlignment="1">
      <alignment horizontal="center" vertical="top" wrapText="1"/>
    </xf>
    <xf numFmtId="0" fontId="5" fillId="0" borderId="68" xfId="0" applyFont="1" applyFill="1" applyBorder="1" applyAlignment="1">
      <alignment horizontal="left" vertical="top" wrapText="1"/>
    </xf>
    <xf numFmtId="0" fontId="5" fillId="0" borderId="71" xfId="0" applyFont="1" applyFill="1" applyBorder="1" applyAlignment="1">
      <alignment horizontal="left" vertical="top" wrapText="1"/>
    </xf>
    <xf numFmtId="0" fontId="16" fillId="0" borderId="36" xfId="0" applyFont="1" applyFill="1" applyBorder="1" applyAlignment="1">
      <alignment horizontal="center" vertical="top" wrapText="1"/>
    </xf>
    <xf numFmtId="0" fontId="17" fillId="0" borderId="0" xfId="0" applyFont="1" applyAlignment="1">
      <alignment vertical="top"/>
    </xf>
    <xf numFmtId="0" fontId="17" fillId="0" borderId="0" xfId="0" applyFont="1" applyBorder="1" applyAlignment="1">
      <alignment vertical="top"/>
    </xf>
    <xf numFmtId="0" fontId="20" fillId="0" borderId="0" xfId="0" applyFont="1" applyAlignment="1">
      <alignment vertical="top"/>
    </xf>
    <xf numFmtId="0" fontId="16" fillId="0" borderId="33" xfId="0" applyFont="1" applyFill="1" applyBorder="1" applyAlignment="1">
      <alignment horizontal="center" vertical="top" wrapText="1"/>
    </xf>
    <xf numFmtId="0" fontId="16" fillId="0" borderId="35" xfId="0" applyFont="1" applyFill="1" applyBorder="1" applyAlignment="1">
      <alignment horizontal="center" vertical="top" wrapText="1"/>
    </xf>
    <xf numFmtId="0" fontId="5" fillId="0" borderId="30" xfId="0" applyFont="1" applyFill="1" applyBorder="1" applyAlignment="1">
      <alignment horizontal="left" vertical="top" wrapText="1"/>
    </xf>
    <xf numFmtId="0" fontId="16" fillId="0" borderId="65" xfId="0" applyFont="1" applyFill="1" applyBorder="1" applyAlignment="1">
      <alignment horizontal="center" vertical="top" wrapText="1"/>
    </xf>
    <xf numFmtId="164" fontId="16" fillId="0" borderId="57" xfId="0" applyNumberFormat="1" applyFont="1" applyFill="1" applyBorder="1" applyAlignment="1">
      <alignment horizontal="center" vertical="center"/>
    </xf>
    <xf numFmtId="164" fontId="16" fillId="0" borderId="36" xfId="0" applyNumberFormat="1" applyFont="1" applyFill="1" applyBorder="1" applyAlignment="1">
      <alignment horizontal="center" vertical="center"/>
    </xf>
    <xf numFmtId="164" fontId="16" fillId="0" borderId="50" xfId="0" applyNumberFormat="1" applyFont="1" applyFill="1" applyBorder="1" applyAlignment="1">
      <alignment horizontal="center" vertical="center"/>
    </xf>
    <xf numFmtId="164" fontId="16" fillId="0" borderId="65" xfId="0" applyNumberFormat="1" applyFont="1" applyFill="1" applyBorder="1" applyAlignment="1">
      <alignment horizontal="center" vertical="center"/>
    </xf>
    <xf numFmtId="164" fontId="16" fillId="0" borderId="58" xfId="0" applyNumberFormat="1" applyFont="1" applyFill="1" applyBorder="1" applyAlignment="1">
      <alignment horizontal="center" vertical="center"/>
    </xf>
    <xf numFmtId="164" fontId="16" fillId="0" borderId="55" xfId="0" applyNumberFormat="1" applyFont="1" applyFill="1" applyBorder="1" applyAlignment="1">
      <alignment horizontal="center" vertical="center"/>
    </xf>
    <xf numFmtId="164" fontId="23" fillId="2" borderId="3" xfId="0" applyNumberFormat="1" applyFont="1" applyFill="1" applyBorder="1" applyAlignment="1">
      <alignment horizontal="center" vertical="top"/>
    </xf>
    <xf numFmtId="164" fontId="23" fillId="6" borderId="3" xfId="0" applyNumberFormat="1" applyFont="1" applyFill="1" applyBorder="1" applyAlignment="1">
      <alignment horizontal="center" vertical="center"/>
    </xf>
    <xf numFmtId="164" fontId="24" fillId="0" borderId="46" xfId="0" applyNumberFormat="1" applyFont="1" applyBorder="1" applyAlignment="1">
      <alignment horizontal="center" vertical="center"/>
    </xf>
    <xf numFmtId="164" fontId="24" fillId="0" borderId="3" xfId="0" applyNumberFormat="1" applyFont="1" applyBorder="1" applyAlignment="1">
      <alignment horizontal="center" vertical="center"/>
    </xf>
    <xf numFmtId="164" fontId="22" fillId="0" borderId="56" xfId="0" applyNumberFormat="1" applyFont="1" applyBorder="1" applyAlignment="1">
      <alignment horizontal="center" vertical="top"/>
    </xf>
    <xf numFmtId="164" fontId="22" fillId="0" borderId="36" xfId="0" applyNumberFormat="1" applyFont="1" applyBorder="1" applyAlignment="1">
      <alignment horizontal="center" vertical="top"/>
    </xf>
    <xf numFmtId="164" fontId="24" fillId="4" borderId="46" xfId="0" applyNumberFormat="1" applyFont="1" applyFill="1" applyBorder="1" applyAlignment="1">
      <alignment horizontal="center" vertical="top"/>
    </xf>
    <xf numFmtId="164" fontId="24" fillId="4" borderId="3" xfId="0" applyNumberFormat="1" applyFont="1" applyFill="1" applyBorder="1" applyAlignment="1">
      <alignment horizontal="center" vertical="top"/>
    </xf>
    <xf numFmtId="164" fontId="22" fillId="0" borderId="60" xfId="0" applyNumberFormat="1" applyFont="1" applyBorder="1" applyAlignment="1">
      <alignment horizontal="center" vertical="top"/>
    </xf>
    <xf numFmtId="164" fontId="22" fillId="0" borderId="65" xfId="0" applyNumberFormat="1" applyFont="1" applyBorder="1" applyAlignment="1">
      <alignment horizontal="center" vertical="top"/>
    </xf>
    <xf numFmtId="164" fontId="22" fillId="0" borderId="51" xfId="0" applyNumberFormat="1" applyFont="1" applyBorder="1" applyAlignment="1">
      <alignment horizontal="center" vertical="top"/>
    </xf>
    <xf numFmtId="164" fontId="22" fillId="0" borderId="25" xfId="0" applyNumberFormat="1" applyFont="1" applyBorder="1" applyAlignment="1">
      <alignment horizontal="center" vertical="top"/>
    </xf>
    <xf numFmtId="164" fontId="24" fillId="7" borderId="46" xfId="0" applyNumberFormat="1" applyFont="1" applyFill="1" applyBorder="1" applyAlignment="1">
      <alignment horizontal="center" vertical="top"/>
    </xf>
    <xf numFmtId="164" fontId="24" fillId="7" borderId="3" xfId="0" applyNumberFormat="1" applyFont="1" applyFill="1" applyBorder="1" applyAlignment="1">
      <alignment horizontal="center" vertical="top"/>
    </xf>
    <xf numFmtId="164" fontId="23" fillId="4" borderId="18" xfId="0" applyNumberFormat="1" applyFont="1" applyFill="1" applyBorder="1" applyAlignment="1">
      <alignment horizontal="center" vertical="center"/>
    </xf>
    <xf numFmtId="164" fontId="23" fillId="4" borderId="19" xfId="0" applyNumberFormat="1" applyFont="1" applyFill="1" applyBorder="1" applyAlignment="1">
      <alignment horizontal="center" vertical="center"/>
    </xf>
    <xf numFmtId="164" fontId="23" fillId="4" borderId="17" xfId="0" applyNumberFormat="1" applyFont="1" applyFill="1" applyBorder="1" applyAlignment="1">
      <alignment horizontal="center" vertical="center"/>
    </xf>
    <xf numFmtId="164" fontId="23" fillId="5" borderId="3" xfId="0" applyNumberFormat="1" applyFont="1" applyFill="1" applyBorder="1" applyAlignment="1">
      <alignment horizontal="center" vertical="center"/>
    </xf>
    <xf numFmtId="164" fontId="16" fillId="0" borderId="69" xfId="0" applyNumberFormat="1" applyFont="1" applyFill="1" applyBorder="1" applyAlignment="1">
      <alignment horizontal="center" vertical="center"/>
    </xf>
    <xf numFmtId="164" fontId="23" fillId="0" borderId="14" xfId="0" applyNumberFormat="1" applyFont="1" applyFill="1" applyBorder="1" applyAlignment="1">
      <alignment horizontal="center" vertical="center"/>
    </xf>
    <xf numFmtId="164" fontId="23" fillId="0" borderId="5" xfId="0" applyNumberFormat="1" applyFont="1" applyFill="1" applyBorder="1" applyAlignment="1">
      <alignment horizontal="center" vertical="center"/>
    </xf>
    <xf numFmtId="164" fontId="23" fillId="0" borderId="6" xfId="0" applyNumberFormat="1" applyFont="1" applyFill="1" applyBorder="1" applyAlignment="1">
      <alignment horizontal="center" vertical="center"/>
    </xf>
    <xf numFmtId="164" fontId="16" fillId="0" borderId="5" xfId="0" applyNumberFormat="1" applyFont="1" applyFill="1" applyBorder="1" applyAlignment="1">
      <alignment horizontal="center" vertical="center"/>
    </xf>
    <xf numFmtId="164" fontId="16" fillId="0" borderId="0" xfId="0" applyNumberFormat="1" applyFont="1" applyFill="1" applyBorder="1" applyAlignment="1">
      <alignment horizontal="center" vertical="center"/>
    </xf>
    <xf numFmtId="49" fontId="19" fillId="2" borderId="20" xfId="0" applyNumberFormat="1" applyFont="1" applyFill="1" applyBorder="1" applyAlignment="1">
      <alignment horizontal="center" vertical="top"/>
    </xf>
    <xf numFmtId="49" fontId="4" fillId="0" borderId="13" xfId="0" applyNumberFormat="1" applyFont="1" applyBorder="1" applyAlignment="1">
      <alignment horizontal="center" vertical="top"/>
    </xf>
    <xf numFmtId="49" fontId="4" fillId="5" borderId="13" xfId="0" applyNumberFormat="1" applyFont="1" applyFill="1" applyBorder="1" applyAlignment="1">
      <alignment horizontal="center" vertical="top"/>
    </xf>
    <xf numFmtId="49" fontId="10" fillId="0" borderId="10" xfId="0" applyNumberFormat="1" applyFont="1" applyBorder="1" applyAlignment="1">
      <alignment horizontal="center" vertical="top" wrapText="1"/>
    </xf>
    <xf numFmtId="0" fontId="4" fillId="5" borderId="13" xfId="0" applyFont="1" applyFill="1" applyBorder="1" applyAlignment="1">
      <alignment horizontal="left" vertical="top" wrapText="1"/>
    </xf>
    <xf numFmtId="49" fontId="16" fillId="0" borderId="29" xfId="0" applyNumberFormat="1" applyFont="1" applyBorder="1" applyAlignment="1">
      <alignment horizontal="center" vertical="top"/>
    </xf>
    <xf numFmtId="0" fontId="27" fillId="0" borderId="0" xfId="0" applyFont="1" applyAlignment="1">
      <alignment vertical="top"/>
    </xf>
    <xf numFmtId="0" fontId="28" fillId="0" borderId="0" xfId="0" applyFont="1" applyAlignment="1">
      <alignment vertical="top"/>
    </xf>
    <xf numFmtId="0" fontId="28" fillId="0" borderId="0" xfId="0" applyNumberFormat="1" applyFont="1" applyAlignment="1">
      <alignment vertical="top"/>
    </xf>
    <xf numFmtId="0" fontId="28" fillId="0" borderId="0" xfId="0" applyFont="1" applyAlignment="1">
      <alignment horizontal="center" vertical="top"/>
    </xf>
    <xf numFmtId="0" fontId="27" fillId="0" borderId="0" xfId="0" applyFont="1" applyBorder="1" applyAlignment="1">
      <alignment vertical="top"/>
    </xf>
    <xf numFmtId="0" fontId="17" fillId="0" borderId="43" xfId="0" applyFont="1" applyFill="1" applyBorder="1" applyAlignment="1">
      <alignment horizontal="center" vertical="top"/>
    </xf>
    <xf numFmtId="0" fontId="32" fillId="0" borderId="0" xfId="0" applyFont="1" applyAlignment="1">
      <alignment vertical="top"/>
    </xf>
    <xf numFmtId="49" fontId="4" fillId="2" borderId="64" xfId="0" applyNumberFormat="1" applyFont="1" applyFill="1" applyBorder="1" applyAlignment="1">
      <alignment horizontal="center" vertical="top"/>
    </xf>
    <xf numFmtId="0" fontId="4" fillId="7" borderId="13" xfId="0" applyFont="1" applyFill="1" applyBorder="1" applyAlignment="1">
      <alignment horizontal="left" vertical="top" wrapText="1"/>
    </xf>
    <xf numFmtId="0" fontId="4" fillId="7" borderId="29" xfId="0" applyFont="1" applyFill="1" applyBorder="1" applyAlignment="1">
      <alignment horizontal="left" vertical="top" wrapText="1"/>
    </xf>
    <xf numFmtId="164" fontId="16" fillId="0" borderId="49" xfId="0" applyNumberFormat="1" applyFont="1" applyBorder="1" applyAlignment="1">
      <alignment horizontal="center" vertical="top"/>
    </xf>
    <xf numFmtId="164" fontId="16" fillId="3" borderId="9" xfId="0" applyNumberFormat="1" applyFont="1" applyFill="1" applyBorder="1" applyAlignment="1">
      <alignment horizontal="center" vertical="top" wrapText="1"/>
    </xf>
    <xf numFmtId="164" fontId="16" fillId="3" borderId="67" xfId="0" applyNumberFormat="1" applyFont="1" applyFill="1" applyBorder="1" applyAlignment="1">
      <alignment horizontal="center" vertical="top" wrapText="1"/>
    </xf>
    <xf numFmtId="0" fontId="5" fillId="0" borderId="21" xfId="0" applyFont="1" applyFill="1" applyBorder="1" applyAlignment="1">
      <alignment horizontal="left" vertical="top" wrapText="1"/>
    </xf>
    <xf numFmtId="0" fontId="23" fillId="4" borderId="7" xfId="0" applyFont="1" applyFill="1" applyBorder="1" applyAlignment="1">
      <alignment horizontal="center"/>
    </xf>
    <xf numFmtId="164" fontId="26" fillId="4" borderId="30" xfId="0" applyNumberFormat="1" applyFont="1" applyFill="1" applyBorder="1" applyAlignment="1">
      <alignment horizontal="center"/>
    </xf>
    <xf numFmtId="164" fontId="26" fillId="4" borderId="7" xfId="0" applyNumberFormat="1" applyFont="1" applyFill="1" applyBorder="1" applyAlignment="1">
      <alignment horizontal="center"/>
    </xf>
    <xf numFmtId="0" fontId="5" fillId="0" borderId="41" xfId="0" applyFont="1" applyFill="1" applyBorder="1" applyAlignment="1">
      <alignment horizontal="left" vertical="top" wrapText="1"/>
    </xf>
    <xf numFmtId="0" fontId="16" fillId="0" borderId="42" xfId="0" applyFont="1" applyFill="1" applyBorder="1" applyAlignment="1">
      <alignment horizontal="center" vertical="top" wrapText="1"/>
    </xf>
    <xf numFmtId="0" fontId="16" fillId="0" borderId="47" xfId="0" applyFont="1" applyFill="1" applyBorder="1" applyAlignment="1">
      <alignment horizontal="center" vertical="top" wrapText="1"/>
    </xf>
    <xf numFmtId="164" fontId="16" fillId="0" borderId="68" xfId="0" applyNumberFormat="1" applyFont="1" applyBorder="1" applyAlignment="1">
      <alignment horizontal="center" vertical="top"/>
    </xf>
    <xf numFmtId="0" fontId="23" fillId="4" borderId="17" xfId="0" applyFont="1" applyFill="1" applyBorder="1" applyAlignment="1">
      <alignment horizontal="center"/>
    </xf>
    <xf numFmtId="164" fontId="23" fillId="4" borderId="17" xfId="0" applyNumberFormat="1" applyFont="1" applyFill="1" applyBorder="1" applyAlignment="1">
      <alignment horizontal="center"/>
    </xf>
    <xf numFmtId="164" fontId="16" fillId="0" borderId="29" xfId="0" applyNumberFormat="1" applyFont="1" applyBorder="1" applyAlignment="1">
      <alignment horizontal="center" vertical="top"/>
    </xf>
    <xf numFmtId="164" fontId="16" fillId="3" borderId="10" xfId="0" applyNumberFormat="1" applyFont="1" applyFill="1" applyBorder="1" applyAlignment="1">
      <alignment horizontal="center" vertical="top" wrapText="1"/>
    </xf>
    <xf numFmtId="164" fontId="16" fillId="3" borderId="40" xfId="0" applyNumberFormat="1" applyFont="1" applyFill="1" applyBorder="1" applyAlignment="1">
      <alignment horizontal="center" vertical="top" wrapText="1"/>
    </xf>
    <xf numFmtId="0" fontId="26" fillId="4" borderId="17" xfId="0" applyFont="1" applyFill="1" applyBorder="1" applyAlignment="1">
      <alignment horizontal="center" vertical="top"/>
    </xf>
    <xf numFmtId="164" fontId="16" fillId="0" borderId="10" xfId="0" applyNumberFormat="1" applyFont="1" applyBorder="1" applyAlignment="1">
      <alignment horizontal="center" vertical="top"/>
    </xf>
    <xf numFmtId="0" fontId="11" fillId="0" borderId="37" xfId="0" applyFont="1" applyFill="1" applyBorder="1" applyAlignment="1">
      <alignment horizontal="left" vertical="top" wrapText="1"/>
    </xf>
    <xf numFmtId="0" fontId="26" fillId="4" borderId="70" xfId="0" applyFont="1" applyFill="1" applyBorder="1" applyAlignment="1">
      <alignment horizontal="center" vertical="top"/>
    </xf>
    <xf numFmtId="164" fontId="23" fillId="4" borderId="17" xfId="0" applyNumberFormat="1" applyFont="1" applyFill="1" applyBorder="1" applyAlignment="1">
      <alignment horizontal="center" vertical="top"/>
    </xf>
    <xf numFmtId="164" fontId="16" fillId="0" borderId="9" xfId="0" applyNumberFormat="1" applyFont="1" applyBorder="1" applyAlignment="1">
      <alignment horizontal="center" vertical="top"/>
    </xf>
    <xf numFmtId="0" fontId="5" fillId="0" borderId="54" xfId="0" applyFont="1" applyBorder="1" applyAlignment="1">
      <alignment horizontal="center"/>
    </xf>
    <xf numFmtId="164" fontId="16" fillId="0" borderId="5" xfId="0" applyNumberFormat="1" applyFont="1" applyBorder="1" applyAlignment="1">
      <alignment horizontal="center"/>
    </xf>
    <xf numFmtId="164" fontId="16" fillId="3" borderId="5" xfId="0" applyNumberFormat="1" applyFont="1" applyFill="1" applyBorder="1" applyAlignment="1">
      <alignment horizontal="center" wrapText="1"/>
    </xf>
    <xf numFmtId="0" fontId="26" fillId="4" borderId="70" xfId="0" applyFont="1" applyFill="1" applyBorder="1" applyAlignment="1">
      <alignment horizontal="center"/>
    </xf>
    <xf numFmtId="2" fontId="16" fillId="3" borderId="29" xfId="0" applyNumberFormat="1" applyFont="1" applyFill="1" applyBorder="1" applyAlignment="1">
      <alignment horizontal="center" vertical="top" wrapText="1"/>
    </xf>
    <xf numFmtId="2" fontId="23" fillId="4" borderId="19" xfId="0" applyNumberFormat="1" applyFont="1" applyFill="1" applyBorder="1" applyAlignment="1">
      <alignment horizontal="center" vertical="top"/>
    </xf>
    <xf numFmtId="0" fontId="16" fillId="0" borderId="9" xfId="0" applyFont="1" applyBorder="1" applyAlignment="1">
      <alignment horizontal="center" vertical="top"/>
    </xf>
    <xf numFmtId="0" fontId="16" fillId="0" borderId="66" xfId="0" applyFont="1" applyFill="1" applyBorder="1" applyAlignment="1">
      <alignment horizontal="center" vertical="top" wrapText="1"/>
    </xf>
    <xf numFmtId="0" fontId="16" fillId="0" borderId="62" xfId="0" applyFont="1" applyFill="1" applyBorder="1" applyAlignment="1">
      <alignment horizontal="center" vertical="top" wrapText="1"/>
    </xf>
    <xf numFmtId="0" fontId="16" fillId="0" borderId="48" xfId="0" applyFont="1" applyFill="1" applyBorder="1" applyAlignment="1">
      <alignment horizontal="center" vertical="top" wrapText="1"/>
    </xf>
    <xf numFmtId="0" fontId="16" fillId="0" borderId="21" xfId="0" applyFont="1" applyFill="1" applyBorder="1" applyAlignment="1">
      <alignment horizontal="center" vertical="top" wrapText="1"/>
    </xf>
    <xf numFmtId="0" fontId="16" fillId="0" borderId="61" xfId="0" applyFont="1" applyFill="1" applyBorder="1" applyAlignment="1">
      <alignment horizontal="center" vertical="top" wrapText="1"/>
    </xf>
    <xf numFmtId="0" fontId="16" fillId="0" borderId="34" xfId="0" applyFont="1" applyFill="1" applyBorder="1" applyAlignment="1">
      <alignment horizontal="center" vertical="top"/>
    </xf>
    <xf numFmtId="0" fontId="16" fillId="7" borderId="22" xfId="0" applyFont="1" applyFill="1" applyBorder="1" applyAlignment="1">
      <alignment horizontal="left" vertical="top" wrapText="1"/>
    </xf>
    <xf numFmtId="49" fontId="4" fillId="0" borderId="13" xfId="0" applyNumberFormat="1" applyFont="1" applyBorder="1" applyAlignment="1">
      <alignment horizontal="center" vertical="top"/>
    </xf>
    <xf numFmtId="49" fontId="4" fillId="0" borderId="16" xfId="0" applyNumberFormat="1" applyFont="1" applyBorder="1" applyAlignment="1">
      <alignment horizontal="center" vertical="top"/>
    </xf>
    <xf numFmtId="49" fontId="10" fillId="0" borderId="10" xfId="0" applyNumberFormat="1" applyFont="1" applyBorder="1" applyAlignment="1">
      <alignment horizontal="center" vertical="top" wrapText="1"/>
    </xf>
    <xf numFmtId="49" fontId="10" fillId="0" borderId="5" xfId="0" applyNumberFormat="1" applyFont="1" applyBorder="1" applyAlignment="1">
      <alignment horizontal="center" vertical="top"/>
    </xf>
    <xf numFmtId="49" fontId="4" fillId="5" borderId="13" xfId="0" applyNumberFormat="1" applyFont="1" applyFill="1" applyBorder="1" applyAlignment="1">
      <alignment horizontal="center" vertical="top"/>
    </xf>
    <xf numFmtId="49" fontId="4" fillId="5" borderId="16" xfId="0" applyNumberFormat="1" applyFont="1" applyFill="1" applyBorder="1" applyAlignment="1">
      <alignment horizontal="center" vertical="top"/>
    </xf>
    <xf numFmtId="49" fontId="16" fillId="0" borderId="29" xfId="0" applyNumberFormat="1" applyFont="1" applyBorder="1" applyAlignment="1">
      <alignment horizontal="center" vertical="top"/>
    </xf>
    <xf numFmtId="49" fontId="10" fillId="0" borderId="7" xfId="0" applyNumberFormat="1" applyFont="1" applyBorder="1" applyAlignment="1">
      <alignment horizontal="center" vertical="top"/>
    </xf>
    <xf numFmtId="0" fontId="5" fillId="7" borderId="46" xfId="0" applyFont="1" applyFill="1" applyBorder="1" applyAlignment="1">
      <alignment horizontal="left" vertical="top" wrapText="1"/>
    </xf>
    <xf numFmtId="164" fontId="16" fillId="7" borderId="13" xfId="0" applyNumberFormat="1" applyFont="1" applyFill="1" applyBorder="1" applyAlignment="1">
      <alignment horizontal="left" vertical="top" wrapText="1"/>
    </xf>
    <xf numFmtId="49" fontId="4" fillId="5" borderId="20" xfId="0" applyNumberFormat="1" applyFont="1" applyFill="1" applyBorder="1" applyAlignment="1">
      <alignment horizontal="center" vertical="top"/>
    </xf>
    <xf numFmtId="0" fontId="5" fillId="0" borderId="52" xfId="0" applyFont="1" applyFill="1" applyBorder="1" applyAlignment="1">
      <alignment horizontal="left" vertical="top" wrapText="1"/>
    </xf>
    <xf numFmtId="0" fontId="16" fillId="0" borderId="1" xfId="0" applyFont="1" applyFill="1" applyBorder="1" applyAlignment="1">
      <alignment horizontal="center" vertical="top" wrapText="1"/>
    </xf>
    <xf numFmtId="0" fontId="16" fillId="0" borderId="63" xfId="0" applyFont="1" applyFill="1" applyBorder="1" applyAlignment="1">
      <alignment horizontal="center" vertical="top" wrapText="1"/>
    </xf>
    <xf numFmtId="164" fontId="17" fillId="0" borderId="0" xfId="0" applyNumberFormat="1" applyFont="1" applyAlignment="1">
      <alignment vertical="top"/>
    </xf>
    <xf numFmtId="164" fontId="17" fillId="0" borderId="0" xfId="0" applyNumberFormat="1" applyFont="1" applyAlignment="1">
      <alignment horizontal="center" vertical="top"/>
    </xf>
    <xf numFmtId="164" fontId="5" fillId="0" borderId="0" xfId="0" applyNumberFormat="1" applyFont="1" applyFill="1" applyBorder="1" applyAlignment="1">
      <alignment vertical="top"/>
    </xf>
    <xf numFmtId="164" fontId="4" fillId="0" borderId="0" xfId="0" applyNumberFormat="1" applyFont="1" applyBorder="1" applyAlignment="1">
      <alignment horizontal="right" vertical="top" wrapText="1"/>
    </xf>
    <xf numFmtId="164" fontId="10" fillId="0" borderId="64" xfId="0" applyNumberFormat="1" applyFont="1" applyBorder="1" applyAlignment="1">
      <alignment horizontal="center" vertical="center" wrapText="1"/>
    </xf>
    <xf numFmtId="164" fontId="10" fillId="0" borderId="10" xfId="0" applyNumberFormat="1" applyFont="1" applyFill="1" applyBorder="1" applyAlignment="1">
      <alignment horizontal="center" vertical="center" wrapText="1"/>
    </xf>
    <xf numFmtId="164" fontId="27" fillId="0" borderId="0" xfId="0" applyNumberFormat="1" applyFont="1" applyAlignment="1">
      <alignment vertical="top"/>
    </xf>
    <xf numFmtId="0" fontId="5" fillId="0" borderId="32" xfId="0" applyFont="1" applyBorder="1" applyAlignment="1">
      <alignment horizontal="center" vertical="center" textRotation="90" wrapText="1"/>
    </xf>
    <xf numFmtId="0" fontId="5" fillId="0" borderId="37" xfId="0" applyFont="1" applyBorder="1" applyAlignment="1">
      <alignment horizontal="center" vertical="center" textRotation="90" wrapText="1"/>
    </xf>
    <xf numFmtId="0" fontId="5" fillId="0" borderId="52" xfId="0" applyFont="1" applyBorder="1" applyAlignment="1">
      <alignment horizontal="center" vertical="center" textRotation="90" wrapText="1"/>
    </xf>
    <xf numFmtId="0" fontId="5" fillId="0" borderId="33" xfId="0" applyFont="1" applyBorder="1" applyAlignment="1">
      <alignment horizontal="center" vertical="center" textRotation="90" wrapText="1"/>
    </xf>
    <xf numFmtId="0" fontId="5" fillId="0" borderId="47" xfId="0" applyFont="1" applyBorder="1" applyAlignment="1">
      <alignment horizontal="center" vertical="center" textRotation="90" wrapText="1"/>
    </xf>
    <xf numFmtId="0" fontId="5" fillId="0" borderId="1" xfId="0" applyFont="1" applyBorder="1" applyAlignment="1">
      <alignment horizontal="center" vertical="center" textRotation="90" wrapText="1"/>
    </xf>
    <xf numFmtId="0" fontId="29" fillId="0" borderId="0" xfId="0" applyFont="1" applyAlignment="1">
      <alignment horizontal="left" vertical="top" wrapText="1"/>
    </xf>
    <xf numFmtId="0" fontId="30" fillId="0" borderId="0" xfId="0" applyFont="1" applyAlignment="1">
      <alignment vertical="top"/>
    </xf>
    <xf numFmtId="0" fontId="5" fillId="0" borderId="53" xfId="0" applyFont="1" applyBorder="1" applyAlignment="1">
      <alignment horizontal="center" vertical="center" textRotation="90" wrapText="1"/>
    </xf>
    <xf numFmtId="0" fontId="6" fillId="0" borderId="41" xfId="0" applyFont="1" applyBorder="1"/>
    <xf numFmtId="0" fontId="5" fillId="0" borderId="35" xfId="0" applyFont="1" applyBorder="1" applyAlignment="1">
      <alignment horizontal="center" vertical="center"/>
    </xf>
    <xf numFmtId="0" fontId="5" fillId="0" borderId="62" xfId="0" applyFont="1" applyBorder="1" applyAlignment="1">
      <alignment horizontal="center" vertical="center"/>
    </xf>
    <xf numFmtId="0" fontId="9" fillId="0" borderId="0" xfId="0" applyFont="1" applyAlignment="1">
      <alignment horizontal="left" wrapText="1"/>
    </xf>
    <xf numFmtId="0" fontId="21" fillId="0" borderId="0" xfId="0" applyFont="1" applyAlignment="1">
      <alignment horizontal="left" wrapText="1"/>
    </xf>
    <xf numFmtId="0" fontId="5" fillId="0" borderId="53" xfId="0" applyFont="1" applyBorder="1" applyAlignment="1">
      <alignment horizontal="center" vertical="center" wrapText="1"/>
    </xf>
    <xf numFmtId="0" fontId="5" fillId="0" borderId="41" xfId="0" applyFont="1" applyBorder="1" applyAlignment="1">
      <alignment horizontal="center" vertical="center" wrapText="1"/>
    </xf>
    <xf numFmtId="0" fontId="4" fillId="0" borderId="27" xfId="0" applyFont="1" applyBorder="1" applyAlignment="1">
      <alignment horizontal="center" vertical="center"/>
    </xf>
    <xf numFmtId="0" fontId="4" fillId="0" borderId="49" xfId="0" applyFont="1" applyBorder="1" applyAlignment="1">
      <alignment horizontal="center" vertical="center"/>
    </xf>
    <xf numFmtId="0" fontId="5" fillId="0" borderId="10" xfId="0" applyFont="1" applyBorder="1" applyAlignment="1">
      <alignment horizontal="center" vertical="center" textRotation="90" wrapText="1"/>
    </xf>
    <xf numFmtId="0" fontId="5" fillId="0" borderId="5" xfId="0" applyFont="1" applyBorder="1" applyAlignment="1">
      <alignment horizontal="center" vertical="center" textRotation="90" wrapText="1"/>
    </xf>
    <xf numFmtId="0" fontId="5" fillId="0" borderId="7" xfId="0" applyFont="1" applyBorder="1" applyAlignment="1">
      <alignment horizontal="center" vertical="center" textRotation="90" wrapText="1"/>
    </xf>
    <xf numFmtId="0" fontId="5" fillId="0" borderId="49" xfId="0" applyFont="1" applyBorder="1" applyAlignment="1">
      <alignment horizontal="center" vertical="center" textRotation="90" wrapText="1"/>
    </xf>
    <xf numFmtId="0" fontId="5" fillId="0" borderId="50" xfId="0" applyFont="1" applyBorder="1" applyAlignment="1">
      <alignment horizontal="center" vertical="center" textRotation="90" wrapText="1"/>
    </xf>
    <xf numFmtId="0" fontId="5" fillId="0" borderId="19" xfId="0" applyFont="1" applyBorder="1" applyAlignment="1">
      <alignment horizontal="center" vertical="center" textRotation="90" wrapText="1"/>
    </xf>
    <xf numFmtId="0" fontId="4" fillId="0" borderId="32"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34"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42" xfId="0" applyFont="1" applyBorder="1" applyAlignment="1">
      <alignment horizontal="center" vertical="center" wrapText="1"/>
    </xf>
    <xf numFmtId="0" fontId="5" fillId="0" borderId="10" xfId="0" applyNumberFormat="1" applyFont="1" applyBorder="1" applyAlignment="1">
      <alignment horizontal="center" vertical="center" textRotation="90" wrapText="1"/>
    </xf>
    <xf numFmtId="0" fontId="5" fillId="0" borderId="5" xfId="0" applyNumberFormat="1" applyFont="1" applyBorder="1" applyAlignment="1">
      <alignment horizontal="center" vertical="center" textRotation="90" wrapText="1"/>
    </xf>
    <xf numFmtId="0" fontId="5" fillId="0" borderId="7" xfId="0" applyNumberFormat="1" applyFont="1" applyBorder="1" applyAlignment="1">
      <alignment horizontal="center" vertical="center" textRotation="90" wrapText="1"/>
    </xf>
    <xf numFmtId="0" fontId="5" fillId="0" borderId="26" xfId="0" applyFont="1" applyFill="1" applyBorder="1" applyAlignment="1">
      <alignment horizontal="center" vertical="center" textRotation="90" wrapText="1"/>
    </xf>
    <xf numFmtId="0" fontId="6" fillId="0" borderId="42" xfId="0" applyFont="1" applyBorder="1"/>
    <xf numFmtId="0" fontId="5" fillId="0" borderId="45" xfId="0" applyFont="1" applyFill="1" applyBorder="1" applyAlignment="1">
      <alignment horizontal="center" vertical="center" textRotation="90" wrapText="1"/>
    </xf>
    <xf numFmtId="0" fontId="6" fillId="0" borderId="43" xfId="0" applyFont="1" applyBorder="1"/>
    <xf numFmtId="0" fontId="9" fillId="0" borderId="0" xfId="0" applyFont="1" applyAlignment="1">
      <alignment vertical="top" wrapText="1"/>
    </xf>
    <xf numFmtId="0" fontId="21" fillId="0" borderId="0" xfId="0" applyFont="1" applyAlignment="1">
      <alignment vertical="top" wrapText="1"/>
    </xf>
    <xf numFmtId="0" fontId="22" fillId="0" borderId="64" xfId="0" applyFont="1" applyBorder="1" applyAlignment="1">
      <alignment vertical="top" wrapText="1"/>
    </xf>
    <xf numFmtId="0" fontId="25" fillId="0" borderId="40" xfId="0" applyFont="1" applyBorder="1" applyAlignment="1">
      <alignment vertical="top" wrapText="1"/>
    </xf>
    <xf numFmtId="0" fontId="25" fillId="0" borderId="54" xfId="0" applyFont="1" applyBorder="1" applyAlignment="1">
      <alignment vertical="top" wrapText="1"/>
    </xf>
    <xf numFmtId="0" fontId="25" fillId="0" borderId="6" xfId="0" applyFont="1" applyBorder="1" applyAlignment="1">
      <alignment vertical="top" wrapText="1"/>
    </xf>
    <xf numFmtId="0" fontId="25" fillId="0" borderId="20" xfId="0" applyFont="1" applyBorder="1" applyAlignment="1">
      <alignment vertical="top" wrapText="1"/>
    </xf>
    <xf numFmtId="0" fontId="25" fillId="0" borderId="8" xfId="0" applyFont="1" applyBorder="1" applyAlignment="1">
      <alignment vertical="top" wrapText="1"/>
    </xf>
    <xf numFmtId="0" fontId="17" fillId="0" borderId="64" xfId="0" applyFont="1" applyBorder="1" applyAlignment="1">
      <alignment vertical="top" wrapText="1"/>
    </xf>
    <xf numFmtId="0" fontId="18" fillId="0" borderId="40" xfId="0" applyFont="1" applyBorder="1" applyAlignment="1">
      <alignment vertical="top" wrapText="1"/>
    </xf>
    <xf numFmtId="0" fontId="18" fillId="0" borderId="20" xfId="0" applyFont="1" applyBorder="1" applyAlignment="1">
      <alignment vertical="top" wrapText="1"/>
    </xf>
    <xf numFmtId="0" fontId="18" fillId="0" borderId="8" xfId="0" applyFont="1" applyBorder="1" applyAlignment="1">
      <alignment vertical="top" wrapText="1"/>
    </xf>
    <xf numFmtId="49" fontId="4" fillId="0" borderId="13" xfId="0" applyNumberFormat="1" applyFont="1" applyBorder="1" applyAlignment="1">
      <alignment horizontal="center" vertical="top"/>
    </xf>
    <xf numFmtId="49" fontId="4" fillId="0" borderId="16" xfId="0" applyNumberFormat="1" applyFont="1" applyBorder="1" applyAlignment="1">
      <alignment horizontal="center" vertical="top"/>
    </xf>
    <xf numFmtId="49" fontId="4" fillId="2" borderId="27" xfId="0" applyNumberFormat="1" applyFont="1" applyFill="1" applyBorder="1" applyAlignment="1">
      <alignment horizontal="center" vertical="top"/>
    </xf>
    <xf numFmtId="49" fontId="4" fillId="2" borderId="70" xfId="0" applyNumberFormat="1" applyFont="1" applyFill="1" applyBorder="1" applyAlignment="1">
      <alignment horizontal="center" vertical="top"/>
    </xf>
    <xf numFmtId="0" fontId="18" fillId="0" borderId="46" xfId="0" applyFont="1" applyBorder="1" applyAlignment="1">
      <alignment horizontal="center" vertical="top" wrapText="1"/>
    </xf>
    <xf numFmtId="0" fontId="18" fillId="0" borderId="4" xfId="0" applyFont="1" applyBorder="1" applyAlignment="1">
      <alignment horizontal="center" vertical="top" wrapText="1"/>
    </xf>
    <xf numFmtId="0" fontId="4" fillId="5" borderId="12" xfId="0" applyFont="1" applyFill="1" applyBorder="1" applyAlignment="1">
      <alignment horizontal="left" vertical="top" wrapText="1"/>
    </xf>
    <xf numFmtId="0" fontId="4" fillId="5" borderId="13" xfId="0" applyFont="1" applyFill="1" applyBorder="1" applyAlignment="1">
      <alignment horizontal="left" vertical="top" wrapText="1"/>
    </xf>
    <xf numFmtId="0" fontId="4" fillId="2" borderId="24" xfId="0" applyFont="1" applyFill="1" applyBorder="1" applyAlignment="1">
      <alignment horizontal="left" vertical="top"/>
    </xf>
    <xf numFmtId="49" fontId="10" fillId="0" borderId="10" xfId="0" applyNumberFormat="1" applyFont="1" applyBorder="1" applyAlignment="1">
      <alignment horizontal="center" vertical="top" wrapText="1"/>
    </xf>
    <xf numFmtId="49" fontId="10" fillId="0" borderId="5" xfId="0" applyNumberFormat="1" applyFont="1" applyBorder="1" applyAlignment="1">
      <alignment horizontal="center" vertical="top"/>
    </xf>
    <xf numFmtId="49" fontId="16" fillId="0" borderId="10" xfId="0" applyNumberFormat="1" applyFont="1" applyBorder="1" applyAlignment="1">
      <alignment horizontal="center" vertical="top" wrapText="1"/>
    </xf>
    <xf numFmtId="49" fontId="16" fillId="0" borderId="5" xfId="0" applyNumberFormat="1" applyFont="1" applyBorder="1" applyAlignment="1">
      <alignment horizontal="center" vertical="top"/>
    </xf>
    <xf numFmtId="49" fontId="16" fillId="0" borderId="36" xfId="0" applyNumberFormat="1" applyFont="1" applyBorder="1" applyAlignment="1">
      <alignment horizontal="center" vertical="top"/>
    </xf>
    <xf numFmtId="49" fontId="4" fillId="5" borderId="13" xfId="0" applyNumberFormat="1" applyFont="1" applyFill="1" applyBorder="1" applyAlignment="1">
      <alignment horizontal="center" vertical="top"/>
    </xf>
    <xf numFmtId="49" fontId="4" fillId="5" borderId="16" xfId="0" applyNumberFormat="1" applyFont="1" applyFill="1" applyBorder="1" applyAlignment="1">
      <alignment horizontal="center" vertical="top"/>
    </xf>
    <xf numFmtId="49" fontId="4" fillId="2" borderId="51" xfId="0" applyNumberFormat="1" applyFont="1" applyFill="1" applyBorder="1" applyAlignment="1">
      <alignment horizontal="center" vertical="top"/>
    </xf>
    <xf numFmtId="0" fontId="5" fillId="0" borderId="13" xfId="0" applyFont="1" applyFill="1" applyBorder="1" applyAlignment="1">
      <alignment horizontal="left" vertical="top" wrapText="1"/>
    </xf>
    <xf numFmtId="0" fontId="5" fillId="0" borderId="16" xfId="0" applyFont="1" applyFill="1" applyBorder="1" applyAlignment="1">
      <alignment horizontal="left" vertical="top" wrapText="1"/>
    </xf>
    <xf numFmtId="49" fontId="16" fillId="0" borderId="29" xfId="0" applyNumberFormat="1" applyFont="1" applyBorder="1" applyAlignment="1">
      <alignment horizontal="center" vertical="top"/>
    </xf>
    <xf numFmtId="49" fontId="16" fillId="0" borderId="0" xfId="0" applyNumberFormat="1" applyFont="1" applyBorder="1" applyAlignment="1">
      <alignment horizontal="center" vertical="top"/>
    </xf>
    <xf numFmtId="49" fontId="4" fillId="5" borderId="64" xfId="0" applyNumberFormat="1" applyFont="1" applyFill="1" applyBorder="1" applyAlignment="1">
      <alignment horizontal="center" vertical="top"/>
    </xf>
    <xf numFmtId="49" fontId="4" fillId="5" borderId="54" xfId="0" applyNumberFormat="1" applyFont="1" applyFill="1" applyBorder="1" applyAlignment="1">
      <alignment horizontal="center" vertical="top"/>
    </xf>
    <xf numFmtId="164" fontId="4" fillId="2" borderId="23" xfId="0" applyNumberFormat="1" applyFont="1" applyFill="1" applyBorder="1" applyAlignment="1">
      <alignment horizontal="right" vertical="top"/>
    </xf>
    <xf numFmtId="164" fontId="4" fillId="2" borderId="24" xfId="0" applyNumberFormat="1" applyFont="1" applyFill="1" applyBorder="1" applyAlignment="1">
      <alignment horizontal="right" vertical="top"/>
    </xf>
    <xf numFmtId="49" fontId="4" fillId="5" borderId="2" xfId="0" applyNumberFormat="1" applyFont="1" applyFill="1" applyBorder="1" applyAlignment="1">
      <alignment horizontal="right" vertical="top"/>
    </xf>
    <xf numFmtId="49" fontId="4" fillId="5" borderId="22" xfId="0" applyNumberFormat="1" applyFont="1" applyFill="1" applyBorder="1" applyAlignment="1">
      <alignment horizontal="right" vertical="top"/>
    </xf>
    <xf numFmtId="49" fontId="4" fillId="5" borderId="23" xfId="0" applyNumberFormat="1" applyFont="1" applyFill="1" applyBorder="1" applyAlignment="1">
      <alignment horizontal="right" vertical="top"/>
    </xf>
    <xf numFmtId="0" fontId="11" fillId="0" borderId="28" xfId="0" applyFont="1" applyFill="1" applyBorder="1" applyAlignment="1">
      <alignment horizontal="left" vertical="top" wrapText="1"/>
    </xf>
    <xf numFmtId="0" fontId="5" fillId="0" borderId="38" xfId="0" applyFont="1" applyFill="1" applyBorder="1" applyAlignment="1">
      <alignment horizontal="left" vertical="top" wrapText="1"/>
    </xf>
    <xf numFmtId="0" fontId="6" fillId="0" borderId="43" xfId="0" applyFont="1" applyBorder="1" applyAlignment="1">
      <alignment horizontal="left" vertical="top" wrapText="1"/>
    </xf>
    <xf numFmtId="49" fontId="10" fillId="0" borderId="29" xfId="0" applyNumberFormat="1" applyFont="1" applyBorder="1" applyAlignment="1">
      <alignment horizontal="center" vertical="top" wrapText="1"/>
    </xf>
    <xf numFmtId="49" fontId="10" fillId="0" borderId="0" xfId="0" applyNumberFormat="1" applyFont="1" applyBorder="1" applyAlignment="1">
      <alignment horizontal="center" vertical="top"/>
    </xf>
    <xf numFmtId="49" fontId="10" fillId="0" borderId="30" xfId="0" applyNumberFormat="1" applyFont="1" applyBorder="1" applyAlignment="1">
      <alignment horizontal="center" vertical="top"/>
    </xf>
    <xf numFmtId="0" fontId="5" fillId="0" borderId="28" xfId="0" applyFont="1" applyFill="1" applyBorder="1" applyAlignment="1">
      <alignment horizontal="left" vertical="top" wrapText="1"/>
    </xf>
    <xf numFmtId="49" fontId="4" fillId="2" borderId="54" xfId="0" applyNumberFormat="1" applyFont="1" applyFill="1" applyBorder="1" applyAlignment="1">
      <alignment horizontal="center" vertical="top"/>
    </xf>
    <xf numFmtId="49" fontId="4" fillId="5" borderId="23" xfId="0" applyNumberFormat="1" applyFont="1" applyFill="1" applyBorder="1" applyAlignment="1">
      <alignment horizontal="left" vertical="top"/>
    </xf>
    <xf numFmtId="49" fontId="4" fillId="5" borderId="24" xfId="0" applyNumberFormat="1" applyFont="1" applyFill="1" applyBorder="1" applyAlignment="1">
      <alignment horizontal="left" vertical="top"/>
    </xf>
    <xf numFmtId="0" fontId="5" fillId="0" borderId="11" xfId="0" applyFont="1" applyFill="1" applyBorder="1" applyAlignment="1">
      <alignment horizontal="left" vertical="top" wrapText="1"/>
    </xf>
    <xf numFmtId="0" fontId="21" fillId="0" borderId="14" xfId="0" applyFont="1" applyBorder="1" applyAlignment="1">
      <alignment horizontal="left" vertical="top" wrapText="1"/>
    </xf>
    <xf numFmtId="0" fontId="5" fillId="0" borderId="31" xfId="0" applyFont="1" applyBorder="1" applyAlignment="1">
      <alignment vertical="top" wrapText="1"/>
    </xf>
    <xf numFmtId="0" fontId="6" fillId="0" borderId="44" xfId="0" applyFont="1" applyBorder="1" applyAlignment="1">
      <alignment vertical="top" wrapText="1"/>
    </xf>
    <xf numFmtId="164" fontId="4" fillId="6" borderId="2" xfId="0" applyNumberFormat="1" applyFont="1" applyFill="1" applyBorder="1" applyAlignment="1">
      <alignment horizontal="right" vertical="top" wrapText="1"/>
    </xf>
    <xf numFmtId="164" fontId="6" fillId="6" borderId="22" xfId="0" applyNumberFormat="1" applyFont="1" applyFill="1" applyBorder="1" applyAlignment="1">
      <alignment vertical="top" wrapText="1"/>
    </xf>
    <xf numFmtId="164" fontId="6" fillId="6" borderId="23" xfId="0" applyNumberFormat="1" applyFont="1" applyFill="1" applyBorder="1" applyAlignment="1">
      <alignment vertical="top" wrapText="1"/>
    </xf>
    <xf numFmtId="164" fontId="5" fillId="0" borderId="39" xfId="0" applyNumberFormat="1" applyFont="1" applyBorder="1" applyAlignment="1">
      <alignment horizontal="left" vertical="top" wrapText="1"/>
    </xf>
    <xf numFmtId="164" fontId="6" fillId="0" borderId="35" xfId="0" applyNumberFormat="1" applyFont="1" applyBorder="1" applyAlignment="1">
      <alignment vertical="top" wrapText="1"/>
    </xf>
    <xf numFmtId="164" fontId="6" fillId="0" borderId="62" xfId="0" applyNumberFormat="1" applyFont="1" applyBorder="1" applyAlignment="1">
      <alignment vertical="top" wrapText="1"/>
    </xf>
    <xf numFmtId="164" fontId="5" fillId="0" borderId="60" xfId="0" applyNumberFormat="1" applyFont="1" applyBorder="1" applyAlignment="1">
      <alignment horizontal="left" vertical="top" wrapText="1"/>
    </xf>
    <xf numFmtId="164" fontId="6" fillId="0" borderId="50" xfId="0" applyNumberFormat="1" applyFont="1" applyBorder="1" applyAlignment="1">
      <alignment vertical="top" wrapText="1"/>
    </xf>
    <xf numFmtId="164" fontId="6" fillId="0" borderId="55" xfId="0" applyNumberFormat="1" applyFont="1" applyBorder="1" applyAlignment="1">
      <alignment vertical="top" wrapText="1"/>
    </xf>
    <xf numFmtId="49" fontId="10" fillId="0" borderId="7" xfId="0" applyNumberFormat="1" applyFont="1" applyBorder="1" applyAlignment="1">
      <alignment horizontal="center" vertical="top"/>
    </xf>
    <xf numFmtId="0" fontId="31" fillId="0" borderId="64" xfId="0" applyFont="1" applyBorder="1" applyAlignment="1">
      <alignment vertical="top" wrapText="1"/>
    </xf>
    <xf numFmtId="0" fontId="5" fillId="0" borderId="28" xfId="0" applyFont="1" applyBorder="1" applyAlignment="1">
      <alignment vertical="top" wrapText="1"/>
    </xf>
    <xf numFmtId="0" fontId="6" fillId="0" borderId="38" xfId="0" applyFont="1" applyBorder="1" applyAlignment="1">
      <alignment vertical="top" wrapText="1"/>
    </xf>
    <xf numFmtId="0" fontId="5" fillId="6" borderId="24" xfId="0" applyFont="1" applyFill="1" applyBorder="1" applyAlignment="1">
      <alignment horizontal="center" vertical="top"/>
    </xf>
    <xf numFmtId="0" fontId="18" fillId="0" borderId="54" xfId="0" applyFont="1" applyBorder="1" applyAlignment="1">
      <alignment vertical="top" wrapText="1"/>
    </xf>
    <xf numFmtId="0" fontId="18" fillId="0" borderId="6" xfId="0" applyFont="1" applyBorder="1" applyAlignment="1">
      <alignment vertical="top" wrapText="1"/>
    </xf>
    <xf numFmtId="164" fontId="4" fillId="6" borderId="23" xfId="0" applyNumberFormat="1" applyFont="1" applyFill="1" applyBorder="1" applyAlignment="1">
      <alignment horizontal="right" vertical="top"/>
    </xf>
    <xf numFmtId="164" fontId="4" fillId="6" borderId="24" xfId="0" applyNumberFormat="1" applyFont="1" applyFill="1" applyBorder="1" applyAlignment="1">
      <alignment horizontal="right" vertical="top"/>
    </xf>
    <xf numFmtId="164" fontId="4" fillId="0" borderId="46" xfId="0" applyNumberFormat="1" applyFont="1" applyBorder="1" applyAlignment="1">
      <alignment horizontal="center" vertical="center" wrapText="1"/>
    </xf>
    <xf numFmtId="164" fontId="6" fillId="0" borderId="24" xfId="0" applyNumberFormat="1" applyFont="1" applyBorder="1" applyAlignment="1">
      <alignment vertical="center" wrapText="1"/>
    </xf>
    <xf numFmtId="164" fontId="6" fillId="0" borderId="4" xfId="0" applyNumberFormat="1" applyFont="1" applyBorder="1" applyAlignment="1">
      <alignment vertical="center" wrapText="1"/>
    </xf>
    <xf numFmtId="164" fontId="15" fillId="0" borderId="0" xfId="0" applyNumberFormat="1" applyFont="1" applyFill="1" applyBorder="1" applyAlignment="1">
      <alignment horizontal="center" vertical="top" wrapText="1"/>
    </xf>
    <xf numFmtId="164" fontId="21" fillId="0" borderId="0" xfId="0" applyNumberFormat="1" applyFont="1" applyAlignment="1">
      <alignment vertical="top" wrapText="1"/>
    </xf>
    <xf numFmtId="164" fontId="5" fillId="0" borderId="37" xfId="0" applyNumberFormat="1" applyFont="1" applyBorder="1" applyAlignment="1">
      <alignment horizontal="left" vertical="top" wrapText="1"/>
    </xf>
    <xf numFmtId="164" fontId="6" fillId="0" borderId="47" xfId="0" applyNumberFormat="1" applyFont="1" applyBorder="1" applyAlignment="1">
      <alignment vertical="top" wrapText="1"/>
    </xf>
    <xf numFmtId="164" fontId="6" fillId="0" borderId="48" xfId="0" applyNumberFormat="1" applyFont="1" applyBorder="1" applyAlignment="1">
      <alignment vertical="top" wrapText="1"/>
    </xf>
    <xf numFmtId="164" fontId="13" fillId="4" borderId="2" xfId="0" applyNumberFormat="1" applyFont="1" applyFill="1" applyBorder="1" applyAlignment="1">
      <alignment horizontal="right" vertical="top" wrapText="1"/>
    </xf>
    <xf numFmtId="164" fontId="11" fillId="0" borderId="22" xfId="0" applyNumberFormat="1" applyFont="1" applyBorder="1" applyAlignment="1">
      <alignment vertical="top" wrapText="1"/>
    </xf>
    <xf numFmtId="164" fontId="11" fillId="0" borderId="59" xfId="0" applyNumberFormat="1" applyFont="1" applyBorder="1" applyAlignment="1">
      <alignment vertical="top" wrapText="1"/>
    </xf>
    <xf numFmtId="164" fontId="5" fillId="0" borderId="50" xfId="0" applyNumberFormat="1" applyFont="1" applyBorder="1" applyAlignment="1">
      <alignment horizontal="left" vertical="top" wrapText="1"/>
    </xf>
    <xf numFmtId="164" fontId="5" fillId="0" borderId="55" xfId="0" applyNumberFormat="1" applyFont="1" applyBorder="1" applyAlignment="1">
      <alignment horizontal="left" vertical="top" wrapText="1"/>
    </xf>
    <xf numFmtId="164" fontId="6" fillId="0" borderId="72" xfId="0" applyNumberFormat="1" applyFont="1" applyBorder="1" applyAlignment="1">
      <alignment vertical="top" wrapText="1"/>
    </xf>
    <xf numFmtId="164" fontId="5" fillId="3" borderId="60" xfId="0" applyNumberFormat="1" applyFont="1" applyFill="1" applyBorder="1" applyAlignment="1">
      <alignment horizontal="left" vertical="top" wrapText="1"/>
    </xf>
    <xf numFmtId="164" fontId="6" fillId="3" borderId="50" xfId="0" applyNumberFormat="1" applyFont="1" applyFill="1" applyBorder="1" applyAlignment="1">
      <alignment horizontal="left" vertical="top" wrapText="1"/>
    </xf>
    <xf numFmtId="164" fontId="6" fillId="3" borderId="55" xfId="0" applyNumberFormat="1" applyFont="1" applyFill="1" applyBorder="1" applyAlignment="1">
      <alignment horizontal="left" vertical="top" wrapText="1"/>
    </xf>
  </cellXfs>
  <cellStyles count="2">
    <cellStyle name="Įprastas" xfId="0" builtinId="0"/>
    <cellStyle name="Įprastas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4"/>
  <sheetViews>
    <sheetView tabSelected="1" zoomScaleNormal="100" workbookViewId="0">
      <selection activeCell="D1" sqref="D1"/>
    </sheetView>
  </sheetViews>
  <sheetFormatPr defaultColWidth="9.140625" defaultRowHeight="11.25" x14ac:dyDescent="0.2"/>
  <cols>
    <col min="1" max="1" width="2.7109375" style="1" customWidth="1"/>
    <col min="2" max="3" width="2.5703125" style="1" customWidth="1"/>
    <col min="4" max="4" width="17.5703125" style="1" customWidth="1"/>
    <col min="5" max="5" width="6.7109375" style="2" customWidth="1"/>
    <col min="6" max="6" width="4.42578125" style="1" customWidth="1"/>
    <col min="7" max="7" width="4.85546875" style="3" customWidth="1"/>
    <col min="8" max="8" width="7" style="1" customWidth="1"/>
    <col min="9" max="9" width="7.28515625" style="1" customWidth="1"/>
    <col min="10" max="10" width="5.85546875" style="1" customWidth="1"/>
    <col min="11" max="11" width="20.85546875" style="1" customWidth="1"/>
    <col min="12" max="12" width="4.7109375" style="4" customWidth="1"/>
    <col min="13" max="13" width="4.5703125" style="1" customWidth="1"/>
    <col min="14" max="14" width="17.85546875" style="5" customWidth="1"/>
    <col min="15" max="15" width="20.85546875" style="5" customWidth="1"/>
    <col min="16" max="16384" width="9.140625" style="5"/>
  </cols>
  <sheetData>
    <row r="1" spans="1:19" ht="50.45" customHeight="1" x14ac:dyDescent="0.2">
      <c r="A1" s="102"/>
      <c r="B1" s="102"/>
      <c r="C1" s="102"/>
      <c r="D1" s="103"/>
      <c r="E1" s="104"/>
      <c r="F1" s="103"/>
      <c r="G1" s="105"/>
      <c r="H1" s="103"/>
      <c r="I1" s="175"/>
      <c r="J1" s="176"/>
      <c r="K1" s="176"/>
      <c r="L1" s="176"/>
      <c r="M1" s="176"/>
      <c r="N1" s="106"/>
      <c r="O1" s="106"/>
    </row>
    <row r="2" spans="1:19" ht="13.5" customHeight="1" x14ac:dyDescent="0.2">
      <c r="A2" s="14"/>
      <c r="B2" s="14"/>
      <c r="C2" s="14"/>
      <c r="D2" s="206" t="s">
        <v>75</v>
      </c>
      <c r="E2" s="207"/>
      <c r="F2" s="207"/>
      <c r="G2" s="207"/>
      <c r="H2" s="207"/>
      <c r="I2" s="207"/>
      <c r="J2" s="207"/>
      <c r="K2" s="207"/>
      <c r="L2" s="207"/>
      <c r="M2" s="207"/>
      <c r="N2" s="207"/>
      <c r="O2" s="207"/>
    </row>
    <row r="3" spans="1:19" ht="12.75" customHeight="1" x14ac:dyDescent="0.2">
      <c r="A3" s="6"/>
      <c r="B3" s="8"/>
      <c r="C3" s="8"/>
      <c r="D3" s="181" t="s">
        <v>90</v>
      </c>
      <c r="E3" s="181"/>
      <c r="F3" s="181"/>
      <c r="G3" s="181"/>
      <c r="H3" s="181"/>
      <c r="I3" s="182"/>
      <c r="J3" s="182"/>
      <c r="K3" s="182"/>
      <c r="L3" s="43"/>
      <c r="M3" s="43"/>
      <c r="N3" s="11"/>
      <c r="O3" s="11"/>
      <c r="P3" s="11"/>
      <c r="Q3" s="11"/>
      <c r="R3" s="11"/>
      <c r="S3" s="11"/>
    </row>
    <row r="4" spans="1:19" ht="3" customHeight="1" thickBot="1" x14ac:dyDescent="0.25">
      <c r="A4" s="14"/>
      <c r="B4" s="14"/>
      <c r="C4" s="14"/>
      <c r="D4" s="14"/>
      <c r="E4" s="16"/>
      <c r="F4" s="14"/>
      <c r="G4" s="17"/>
      <c r="H4" s="14"/>
      <c r="I4" s="14"/>
      <c r="J4" s="14"/>
      <c r="K4" s="14"/>
      <c r="L4" s="18"/>
      <c r="M4" s="14"/>
      <c r="N4" s="15"/>
      <c r="O4" s="15"/>
    </row>
    <row r="5" spans="1:19" ht="36.75" customHeight="1" x14ac:dyDescent="0.2">
      <c r="A5" s="169" t="s">
        <v>0</v>
      </c>
      <c r="B5" s="172" t="s">
        <v>1</v>
      </c>
      <c r="C5" s="172" t="s">
        <v>2</v>
      </c>
      <c r="D5" s="196" t="s">
        <v>3</v>
      </c>
      <c r="E5" s="199" t="s">
        <v>4</v>
      </c>
      <c r="F5" s="190" t="s">
        <v>5</v>
      </c>
      <c r="G5" s="187" t="s">
        <v>6</v>
      </c>
      <c r="H5" s="193" t="s">
        <v>38</v>
      </c>
      <c r="I5" s="194"/>
      <c r="J5" s="195"/>
      <c r="K5" s="185" t="s">
        <v>66</v>
      </c>
      <c r="L5" s="186"/>
      <c r="M5" s="186"/>
      <c r="N5" s="258" t="s">
        <v>39</v>
      </c>
      <c r="O5" s="271" t="s">
        <v>31</v>
      </c>
    </row>
    <row r="6" spans="1:19" ht="15" customHeight="1" x14ac:dyDescent="0.2">
      <c r="A6" s="170"/>
      <c r="B6" s="173"/>
      <c r="C6" s="173"/>
      <c r="D6" s="197"/>
      <c r="E6" s="200"/>
      <c r="F6" s="191"/>
      <c r="G6" s="188"/>
      <c r="H6" s="177" t="s">
        <v>76</v>
      </c>
      <c r="I6" s="202" t="s">
        <v>77</v>
      </c>
      <c r="J6" s="204" t="s">
        <v>78</v>
      </c>
      <c r="K6" s="183" t="s">
        <v>3</v>
      </c>
      <c r="L6" s="179"/>
      <c r="M6" s="180"/>
      <c r="N6" s="259"/>
      <c r="O6" s="272"/>
    </row>
    <row r="7" spans="1:19" ht="109.9" customHeight="1" thickBot="1" x14ac:dyDescent="0.25">
      <c r="A7" s="171"/>
      <c r="B7" s="174"/>
      <c r="C7" s="174"/>
      <c r="D7" s="198"/>
      <c r="E7" s="201"/>
      <c r="F7" s="192"/>
      <c r="G7" s="189"/>
      <c r="H7" s="178"/>
      <c r="I7" s="203"/>
      <c r="J7" s="205"/>
      <c r="K7" s="184"/>
      <c r="L7" s="12" t="s">
        <v>32</v>
      </c>
      <c r="M7" s="13" t="s">
        <v>33</v>
      </c>
      <c r="N7" s="259"/>
      <c r="O7" s="272"/>
    </row>
    <row r="8" spans="1:19" ht="24.6" customHeight="1" thickBot="1" x14ac:dyDescent="0.25">
      <c r="A8" s="19" t="s">
        <v>7</v>
      </c>
      <c r="B8" s="226" t="s">
        <v>25</v>
      </c>
      <c r="C8" s="226"/>
      <c r="D8" s="226"/>
      <c r="E8" s="226"/>
      <c r="F8" s="226"/>
      <c r="G8" s="226"/>
      <c r="H8" s="226"/>
      <c r="I8" s="226"/>
      <c r="J8" s="226"/>
      <c r="K8" s="226"/>
      <c r="L8" s="226"/>
      <c r="M8" s="226"/>
      <c r="N8" s="214"/>
      <c r="O8" s="215"/>
    </row>
    <row r="9" spans="1:19" ht="21" customHeight="1" thickBot="1" x14ac:dyDescent="0.25">
      <c r="A9" s="19" t="s">
        <v>7</v>
      </c>
      <c r="B9" s="20" t="s">
        <v>7</v>
      </c>
      <c r="C9" s="224" t="s">
        <v>19</v>
      </c>
      <c r="D9" s="224"/>
      <c r="E9" s="224"/>
      <c r="F9" s="224"/>
      <c r="G9" s="224"/>
      <c r="H9" s="224"/>
      <c r="I9" s="224"/>
      <c r="J9" s="224"/>
      <c r="K9" s="224"/>
      <c r="L9" s="224"/>
      <c r="M9" s="225"/>
      <c r="N9" s="216"/>
      <c r="O9" s="217"/>
    </row>
    <row r="10" spans="1:19" ht="39.6" customHeight="1" thickBot="1" x14ac:dyDescent="0.25">
      <c r="A10" s="109"/>
      <c r="B10" s="98"/>
      <c r="C10" s="100"/>
      <c r="D10" s="110"/>
      <c r="E10" s="111"/>
      <c r="F10" s="111"/>
      <c r="G10" s="111"/>
      <c r="H10" s="111"/>
      <c r="I10" s="111"/>
      <c r="J10" s="111"/>
      <c r="K10" s="156" t="s">
        <v>87</v>
      </c>
      <c r="L10" s="147">
        <v>3.3</v>
      </c>
      <c r="M10" s="157">
        <v>2.8</v>
      </c>
      <c r="N10" s="222"/>
      <c r="O10" s="223"/>
    </row>
    <row r="11" spans="1:19" ht="124.15" customHeight="1" x14ac:dyDescent="0.2">
      <c r="A11" s="220" t="s">
        <v>7</v>
      </c>
      <c r="B11" s="232" t="s">
        <v>7</v>
      </c>
      <c r="C11" s="218" t="s">
        <v>7</v>
      </c>
      <c r="D11" s="235" t="s">
        <v>29</v>
      </c>
      <c r="E11" s="227" t="s">
        <v>27</v>
      </c>
      <c r="F11" s="229" t="s">
        <v>70</v>
      </c>
      <c r="G11" s="140" t="s">
        <v>22</v>
      </c>
      <c r="H11" s="112">
        <v>2796.1</v>
      </c>
      <c r="I11" s="113">
        <v>2831.2</v>
      </c>
      <c r="J11" s="114">
        <v>2733.1</v>
      </c>
      <c r="K11" s="9" t="s">
        <v>88</v>
      </c>
      <c r="L11" s="62">
        <v>1970</v>
      </c>
      <c r="M11" s="141">
        <v>2043</v>
      </c>
      <c r="N11" s="270" t="s">
        <v>82</v>
      </c>
      <c r="O11" s="209"/>
    </row>
    <row r="12" spans="1:19" ht="81.599999999999994" customHeight="1" x14ac:dyDescent="0.2">
      <c r="A12" s="234"/>
      <c r="B12" s="233"/>
      <c r="C12" s="219"/>
      <c r="D12" s="236"/>
      <c r="E12" s="228"/>
      <c r="F12" s="230"/>
      <c r="G12" s="58" t="s">
        <v>67</v>
      </c>
      <c r="H12" s="66">
        <v>160</v>
      </c>
      <c r="I12" s="67">
        <v>160</v>
      </c>
      <c r="J12" s="70">
        <v>122.4</v>
      </c>
      <c r="K12" s="10" t="s">
        <v>89</v>
      </c>
      <c r="L12" s="63">
        <v>3400</v>
      </c>
      <c r="M12" s="142">
        <v>2924</v>
      </c>
      <c r="N12" s="210"/>
      <c r="O12" s="211"/>
    </row>
    <row r="13" spans="1:19" ht="99" customHeight="1" x14ac:dyDescent="0.2">
      <c r="A13" s="234"/>
      <c r="B13" s="233"/>
      <c r="C13" s="219"/>
      <c r="D13" s="236"/>
      <c r="E13" s="228"/>
      <c r="F13" s="231"/>
      <c r="G13" s="65" t="s">
        <v>71</v>
      </c>
      <c r="H13" s="68">
        <v>0</v>
      </c>
      <c r="I13" s="69">
        <v>0</v>
      </c>
      <c r="J13" s="71">
        <v>0</v>
      </c>
      <c r="K13" s="10" t="s">
        <v>23</v>
      </c>
      <c r="L13" s="121">
        <v>962</v>
      </c>
      <c r="M13" s="143">
        <v>534</v>
      </c>
      <c r="N13" s="210"/>
      <c r="O13" s="211"/>
    </row>
    <row r="14" spans="1:19" ht="138.6" customHeight="1" thickBot="1" x14ac:dyDescent="0.25">
      <c r="A14" s="22"/>
      <c r="B14" s="23"/>
      <c r="C14" s="24"/>
      <c r="D14" s="115"/>
      <c r="E14" s="25"/>
      <c r="F14" s="25"/>
      <c r="G14" s="116" t="s">
        <v>8</v>
      </c>
      <c r="H14" s="117">
        <f>H11+H12+H13</f>
        <v>2956.1</v>
      </c>
      <c r="I14" s="118">
        <f t="shared" ref="I14:J14" si="0">I11+I12+I13</f>
        <v>2991.2</v>
      </c>
      <c r="J14" s="118">
        <f t="shared" si="0"/>
        <v>2855.5</v>
      </c>
      <c r="K14" s="119" t="s">
        <v>42</v>
      </c>
      <c r="L14" s="120">
        <v>45</v>
      </c>
      <c r="M14" s="144">
        <v>45</v>
      </c>
      <c r="N14" s="212"/>
      <c r="O14" s="213"/>
    </row>
    <row r="15" spans="1:19" ht="42.75" customHeight="1" x14ac:dyDescent="0.2">
      <c r="A15" s="220" t="s">
        <v>7</v>
      </c>
      <c r="B15" s="239" t="s">
        <v>7</v>
      </c>
      <c r="C15" s="218" t="s">
        <v>9</v>
      </c>
      <c r="D15" s="235" t="s">
        <v>79</v>
      </c>
      <c r="E15" s="227" t="s">
        <v>28</v>
      </c>
      <c r="F15" s="237" t="s">
        <v>45</v>
      </c>
      <c r="G15" s="21" t="s">
        <v>22</v>
      </c>
      <c r="H15" s="122">
        <v>40</v>
      </c>
      <c r="I15" s="113">
        <v>64.900000000000006</v>
      </c>
      <c r="J15" s="114">
        <v>64.900000000000006</v>
      </c>
      <c r="K15" s="9" t="s">
        <v>21</v>
      </c>
      <c r="L15" s="62">
        <v>25</v>
      </c>
      <c r="M15" s="141">
        <v>166</v>
      </c>
      <c r="N15" s="208" t="s">
        <v>86</v>
      </c>
      <c r="O15" s="209"/>
    </row>
    <row r="16" spans="1:19" ht="86.45" customHeight="1" x14ac:dyDescent="0.2">
      <c r="A16" s="234"/>
      <c r="B16" s="240"/>
      <c r="C16" s="219"/>
      <c r="D16" s="236"/>
      <c r="E16" s="228"/>
      <c r="F16" s="238"/>
      <c r="G16" s="52"/>
      <c r="H16" s="90"/>
      <c r="I16" s="69"/>
      <c r="J16" s="71"/>
      <c r="K16" s="10" t="s">
        <v>40</v>
      </c>
      <c r="L16" s="121">
        <v>25</v>
      </c>
      <c r="M16" s="145">
        <v>11</v>
      </c>
      <c r="N16" s="210"/>
      <c r="O16" s="211"/>
    </row>
    <row r="17" spans="1:16" ht="93" customHeight="1" x14ac:dyDescent="0.2">
      <c r="A17" s="234"/>
      <c r="B17" s="240"/>
      <c r="C17" s="219"/>
      <c r="D17" s="236"/>
      <c r="E17" s="228"/>
      <c r="F17" s="238"/>
      <c r="G17" s="28"/>
      <c r="H17" s="91"/>
      <c r="I17" s="92"/>
      <c r="J17" s="93"/>
      <c r="K17" s="10" t="s">
        <v>43</v>
      </c>
      <c r="L17" s="121">
        <v>5</v>
      </c>
      <c r="M17" s="145">
        <v>4</v>
      </c>
      <c r="N17" s="210"/>
      <c r="O17" s="211"/>
    </row>
    <row r="18" spans="1:16" ht="103.9" customHeight="1" thickBot="1" x14ac:dyDescent="0.25">
      <c r="A18" s="96"/>
      <c r="B18" s="158"/>
      <c r="C18" s="24"/>
      <c r="D18" s="115"/>
      <c r="E18" s="155"/>
      <c r="F18" s="26"/>
      <c r="G18" s="123" t="s">
        <v>8</v>
      </c>
      <c r="H18" s="124">
        <f>H15+H16</f>
        <v>40</v>
      </c>
      <c r="I18" s="124">
        <f>I15+I16</f>
        <v>64.900000000000006</v>
      </c>
      <c r="J18" s="124">
        <f>J15+J16</f>
        <v>64.900000000000006</v>
      </c>
      <c r="K18" s="159" t="s">
        <v>44</v>
      </c>
      <c r="L18" s="160">
        <v>2</v>
      </c>
      <c r="M18" s="161">
        <v>3</v>
      </c>
      <c r="N18" s="212"/>
      <c r="O18" s="213"/>
    </row>
    <row r="19" spans="1:16" ht="25.15" customHeight="1" x14ac:dyDescent="0.2">
      <c r="A19" s="220" t="s">
        <v>7</v>
      </c>
      <c r="B19" s="98" t="s">
        <v>7</v>
      </c>
      <c r="C19" s="97" t="s">
        <v>46</v>
      </c>
      <c r="D19" s="252" t="s">
        <v>80</v>
      </c>
      <c r="E19" s="99" t="s">
        <v>26</v>
      </c>
      <c r="F19" s="101" t="s">
        <v>45</v>
      </c>
      <c r="G19" s="27" t="s">
        <v>22</v>
      </c>
      <c r="H19" s="125">
        <v>3.6</v>
      </c>
      <c r="I19" s="126">
        <v>3.6</v>
      </c>
      <c r="J19" s="127">
        <v>3.6</v>
      </c>
      <c r="K19" s="9" t="s">
        <v>47</v>
      </c>
      <c r="L19" s="62">
        <v>6</v>
      </c>
      <c r="M19" s="146">
        <v>6</v>
      </c>
      <c r="N19" s="208" t="s">
        <v>84</v>
      </c>
      <c r="O19" s="209"/>
    </row>
    <row r="20" spans="1:16" ht="94.9" customHeight="1" thickBot="1" x14ac:dyDescent="0.25">
      <c r="A20" s="221"/>
      <c r="B20" s="23"/>
      <c r="C20" s="24"/>
      <c r="D20" s="248"/>
      <c r="E20" s="25"/>
      <c r="F20" s="26"/>
      <c r="G20" s="128" t="s">
        <v>8</v>
      </c>
      <c r="H20" s="87">
        <f>H19</f>
        <v>3.6</v>
      </c>
      <c r="I20" s="88">
        <f t="shared" ref="I20:J20" si="1">I19</f>
        <v>3.6</v>
      </c>
      <c r="J20" s="86">
        <f t="shared" si="1"/>
        <v>3.6</v>
      </c>
      <c r="K20" s="64"/>
      <c r="L20" s="39"/>
      <c r="M20" s="107"/>
      <c r="N20" s="212"/>
      <c r="O20" s="213"/>
    </row>
    <row r="21" spans="1:16" ht="96.6" customHeight="1" x14ac:dyDescent="0.2">
      <c r="A21" s="220" t="s">
        <v>7</v>
      </c>
      <c r="B21" s="232" t="s">
        <v>7</v>
      </c>
      <c r="C21" s="218" t="s">
        <v>20</v>
      </c>
      <c r="D21" s="246" t="s">
        <v>81</v>
      </c>
      <c r="E21" s="227" t="s">
        <v>28</v>
      </c>
      <c r="F21" s="249" t="s">
        <v>72</v>
      </c>
      <c r="G21" s="54" t="s">
        <v>22</v>
      </c>
      <c r="H21" s="129">
        <v>750</v>
      </c>
      <c r="I21" s="138">
        <v>739.02</v>
      </c>
      <c r="J21" s="126">
        <v>732.8</v>
      </c>
      <c r="K21" s="56" t="s">
        <v>30</v>
      </c>
      <c r="L21" s="62">
        <v>11</v>
      </c>
      <c r="M21" s="141">
        <v>12</v>
      </c>
      <c r="N21" s="208" t="s">
        <v>85</v>
      </c>
      <c r="O21" s="209"/>
    </row>
    <row r="22" spans="1:16" ht="51.6" customHeight="1" x14ac:dyDescent="0.2">
      <c r="A22" s="234"/>
      <c r="B22" s="233"/>
      <c r="C22" s="219"/>
      <c r="D22" s="247"/>
      <c r="E22" s="228"/>
      <c r="F22" s="250"/>
      <c r="G22" s="55"/>
      <c r="H22" s="94"/>
      <c r="I22" s="95"/>
      <c r="J22" s="94"/>
      <c r="K22" s="130" t="s">
        <v>48</v>
      </c>
      <c r="L22" s="121">
        <v>60</v>
      </c>
      <c r="M22" s="143">
        <v>45</v>
      </c>
      <c r="N22" s="210"/>
      <c r="O22" s="211"/>
      <c r="P22" s="7"/>
    </row>
    <row r="23" spans="1:16" ht="204.6" customHeight="1" thickBot="1" x14ac:dyDescent="0.25">
      <c r="A23" s="22"/>
      <c r="B23" s="23"/>
      <c r="C23" s="24"/>
      <c r="D23" s="248"/>
      <c r="E23" s="269"/>
      <c r="F23" s="251"/>
      <c r="G23" s="131" t="s">
        <v>8</v>
      </c>
      <c r="H23" s="132">
        <f t="shared" ref="H23:J23" si="2">H21+H22</f>
        <v>750</v>
      </c>
      <c r="I23" s="139">
        <f t="shared" si="2"/>
        <v>739.02</v>
      </c>
      <c r="J23" s="132">
        <f t="shared" si="2"/>
        <v>732.8</v>
      </c>
      <c r="K23" s="57"/>
      <c r="L23" s="31"/>
      <c r="M23" s="32"/>
      <c r="N23" s="212"/>
      <c r="O23" s="213"/>
    </row>
    <row r="24" spans="1:16" ht="14.25" customHeight="1" thickBot="1" x14ac:dyDescent="0.25">
      <c r="A24" s="33" t="s">
        <v>7</v>
      </c>
      <c r="B24" s="34" t="s">
        <v>7</v>
      </c>
      <c r="C24" s="243" t="s">
        <v>10</v>
      </c>
      <c r="D24" s="244"/>
      <c r="E24" s="244"/>
      <c r="F24" s="244"/>
      <c r="G24" s="245"/>
      <c r="H24" s="89">
        <f>H23+H18+H14+H20</f>
        <v>3749.7</v>
      </c>
      <c r="I24" s="89">
        <f t="shared" ref="I24:J24" si="3">I23+I18+I14+I20</f>
        <v>3798.72</v>
      </c>
      <c r="J24" s="89">
        <f t="shared" si="3"/>
        <v>3656.7999999999997</v>
      </c>
      <c r="K24" s="35"/>
      <c r="L24" s="36"/>
      <c r="M24" s="36"/>
      <c r="N24" s="214"/>
      <c r="O24" s="215"/>
    </row>
    <row r="25" spans="1:16" ht="15.6" customHeight="1" thickBot="1" x14ac:dyDescent="0.25">
      <c r="A25" s="33" t="s">
        <v>7</v>
      </c>
      <c r="B25" s="37" t="s">
        <v>9</v>
      </c>
      <c r="C25" s="254" t="s">
        <v>41</v>
      </c>
      <c r="D25" s="255"/>
      <c r="E25" s="255"/>
      <c r="F25" s="255"/>
      <c r="G25" s="255"/>
      <c r="H25" s="255"/>
      <c r="I25" s="255"/>
      <c r="J25" s="255"/>
      <c r="K25" s="255"/>
      <c r="L25" s="255"/>
      <c r="M25" s="255"/>
      <c r="N25" s="216"/>
      <c r="O25" s="217"/>
    </row>
    <row r="26" spans="1:16" ht="37.15" customHeight="1" x14ac:dyDescent="0.2">
      <c r="A26" s="220" t="s">
        <v>7</v>
      </c>
      <c r="B26" s="152" t="s">
        <v>9</v>
      </c>
      <c r="C26" s="148" t="s">
        <v>9</v>
      </c>
      <c r="D26" s="252" t="s">
        <v>73</v>
      </c>
      <c r="E26" s="150" t="s">
        <v>26</v>
      </c>
      <c r="F26" s="154" t="s">
        <v>45</v>
      </c>
      <c r="G26" s="53" t="s">
        <v>22</v>
      </c>
      <c r="H26" s="133">
        <v>62</v>
      </c>
      <c r="I26" s="113">
        <v>26</v>
      </c>
      <c r="J26" s="113">
        <v>23.3</v>
      </c>
      <c r="K26" s="256" t="s">
        <v>24</v>
      </c>
      <c r="L26" s="62">
        <v>80</v>
      </c>
      <c r="M26" s="141">
        <v>65</v>
      </c>
      <c r="N26" s="208" t="s">
        <v>83</v>
      </c>
      <c r="O26" s="209"/>
    </row>
    <row r="27" spans="1:16" ht="14.45" customHeight="1" x14ac:dyDescent="0.2">
      <c r="A27" s="253"/>
      <c r="B27" s="153"/>
      <c r="C27" s="149"/>
      <c r="D27" s="247"/>
      <c r="E27" s="151"/>
      <c r="F27" s="38"/>
      <c r="G27" s="134"/>
      <c r="H27" s="135"/>
      <c r="I27" s="136"/>
      <c r="J27" s="136"/>
      <c r="K27" s="257"/>
      <c r="L27" s="29"/>
      <c r="M27" s="30"/>
      <c r="N27" s="210"/>
      <c r="O27" s="211"/>
    </row>
    <row r="28" spans="1:16" ht="152.44999999999999" customHeight="1" thickBot="1" x14ac:dyDescent="0.25">
      <c r="A28" s="221"/>
      <c r="B28" s="23"/>
      <c r="C28" s="24"/>
      <c r="D28" s="248"/>
      <c r="E28" s="25"/>
      <c r="F28" s="26"/>
      <c r="G28" s="137" t="s">
        <v>8</v>
      </c>
      <c r="H28" s="124">
        <f>H26+H27</f>
        <v>62</v>
      </c>
      <c r="I28" s="124">
        <f t="shared" ref="I28:J28" si="4">I26+I27</f>
        <v>26</v>
      </c>
      <c r="J28" s="124">
        <f t="shared" si="4"/>
        <v>23.3</v>
      </c>
      <c r="K28" s="64"/>
      <c r="L28" s="39"/>
      <c r="M28" s="32"/>
      <c r="N28" s="212"/>
      <c r="O28" s="213"/>
    </row>
    <row r="29" spans="1:16" ht="10.15" customHeight="1" thickBot="1" x14ac:dyDescent="0.25">
      <c r="A29" s="33" t="s">
        <v>7</v>
      </c>
      <c r="B29" s="34" t="s">
        <v>9</v>
      </c>
      <c r="C29" s="243" t="s">
        <v>10</v>
      </c>
      <c r="D29" s="244"/>
      <c r="E29" s="244"/>
      <c r="F29" s="244"/>
      <c r="G29" s="245"/>
      <c r="H29" s="89">
        <f>H28*1</f>
        <v>62</v>
      </c>
      <c r="I29" s="89">
        <f t="shared" ref="I29:J29" si="5">I28*1</f>
        <v>26</v>
      </c>
      <c r="J29" s="89">
        <f t="shared" si="5"/>
        <v>23.3</v>
      </c>
      <c r="K29" s="35"/>
      <c r="L29" s="36"/>
      <c r="M29" s="36"/>
      <c r="N29" s="214"/>
      <c r="O29" s="215"/>
    </row>
    <row r="30" spans="1:16" ht="14.25" customHeight="1" thickBot="1" x14ac:dyDescent="0.25">
      <c r="A30" s="40" t="s">
        <v>7</v>
      </c>
      <c r="B30" s="241" t="s">
        <v>11</v>
      </c>
      <c r="C30" s="242"/>
      <c r="D30" s="242"/>
      <c r="E30" s="242"/>
      <c r="F30" s="242"/>
      <c r="G30" s="242"/>
      <c r="H30" s="72">
        <f>H24+H29</f>
        <v>3811.7</v>
      </c>
      <c r="I30" s="72">
        <f>I24+I29</f>
        <v>3824.72</v>
      </c>
      <c r="J30" s="72">
        <f>J24+J29</f>
        <v>3680.1</v>
      </c>
      <c r="K30" s="41"/>
      <c r="L30" s="41"/>
      <c r="M30" s="41"/>
      <c r="N30" s="274"/>
      <c r="O30" s="275"/>
    </row>
    <row r="31" spans="1:16" ht="14.25" customHeight="1" thickBot="1" x14ac:dyDescent="0.25">
      <c r="A31" s="42" t="s">
        <v>7</v>
      </c>
      <c r="B31" s="276" t="s">
        <v>12</v>
      </c>
      <c r="C31" s="277"/>
      <c r="D31" s="277"/>
      <c r="E31" s="277"/>
      <c r="F31" s="277"/>
      <c r="G31" s="277"/>
      <c r="H31" s="73">
        <f t="shared" ref="H31:I31" si="6">H30</f>
        <v>3811.7</v>
      </c>
      <c r="I31" s="73">
        <f t="shared" si="6"/>
        <v>3824.72</v>
      </c>
      <c r="J31" s="73">
        <f>J30</f>
        <v>3680.1</v>
      </c>
      <c r="K31" s="273"/>
      <c r="L31" s="273"/>
      <c r="M31" s="273"/>
      <c r="N31" s="216"/>
      <c r="O31" s="217"/>
    </row>
    <row r="32" spans="1:16" ht="12.75" x14ac:dyDescent="0.2">
      <c r="A32" s="59"/>
      <c r="B32" s="162"/>
      <c r="C32" s="162"/>
      <c r="D32" s="162"/>
      <c r="E32" s="162"/>
      <c r="F32" s="162"/>
      <c r="G32" s="163"/>
      <c r="H32" s="162"/>
      <c r="I32" s="162"/>
      <c r="J32" s="162"/>
      <c r="K32" s="59"/>
      <c r="L32" s="61"/>
      <c r="M32" s="59"/>
      <c r="N32" s="60"/>
      <c r="O32" s="60"/>
    </row>
    <row r="33" spans="1:15" ht="13.9" customHeight="1" thickBot="1" x14ac:dyDescent="0.25">
      <c r="A33" s="59"/>
      <c r="B33" s="162"/>
      <c r="C33" s="164"/>
      <c r="D33" s="165"/>
      <c r="E33" s="281" t="s">
        <v>13</v>
      </c>
      <c r="F33" s="282"/>
      <c r="G33" s="282"/>
      <c r="H33" s="282"/>
      <c r="I33" s="282"/>
      <c r="J33" s="282"/>
      <c r="K33" s="59"/>
      <c r="L33" s="61"/>
      <c r="M33" s="59"/>
      <c r="N33" s="60"/>
      <c r="O33" s="60"/>
    </row>
    <row r="34" spans="1:15" ht="74.45" customHeight="1" thickBot="1" x14ac:dyDescent="0.25">
      <c r="A34" s="59"/>
      <c r="B34" s="162"/>
      <c r="C34" s="278" t="s">
        <v>14</v>
      </c>
      <c r="D34" s="279"/>
      <c r="E34" s="279"/>
      <c r="F34" s="279"/>
      <c r="G34" s="280"/>
      <c r="H34" s="166" t="s">
        <v>76</v>
      </c>
      <c r="I34" s="167" t="s">
        <v>77</v>
      </c>
      <c r="J34" s="167" t="s">
        <v>78</v>
      </c>
      <c r="K34" s="59"/>
      <c r="L34" s="61"/>
      <c r="M34" s="59"/>
      <c r="N34" s="60"/>
      <c r="O34" s="60"/>
    </row>
    <row r="35" spans="1:15" ht="13.5" thickBot="1" x14ac:dyDescent="0.25">
      <c r="A35" s="102"/>
      <c r="B35" s="168"/>
      <c r="C35" s="260" t="s">
        <v>15</v>
      </c>
      <c r="D35" s="261"/>
      <c r="E35" s="261"/>
      <c r="F35" s="261"/>
      <c r="G35" s="262"/>
      <c r="H35" s="74">
        <f>H36+H37+H38+H41+H39+H40</f>
        <v>3811.7</v>
      </c>
      <c r="I35" s="74">
        <f t="shared" ref="I35" si="7">I36+I37+I38+I41+I39+I40</f>
        <v>3824.72</v>
      </c>
      <c r="J35" s="75">
        <f>J36+J37+J38+J41+J39+J40</f>
        <v>3680.1</v>
      </c>
      <c r="K35" s="102"/>
      <c r="L35" s="108"/>
      <c r="M35" s="102"/>
      <c r="N35" s="106"/>
      <c r="O35" s="106"/>
    </row>
    <row r="36" spans="1:15" ht="12.75" x14ac:dyDescent="0.2">
      <c r="A36" s="102"/>
      <c r="B36" s="168"/>
      <c r="C36" s="263" t="s">
        <v>34</v>
      </c>
      <c r="D36" s="264"/>
      <c r="E36" s="264"/>
      <c r="F36" s="264"/>
      <c r="G36" s="265"/>
      <c r="H36" s="76">
        <v>3651.7</v>
      </c>
      <c r="I36" s="77">
        <v>3664.72</v>
      </c>
      <c r="J36" s="77">
        <v>3557.7</v>
      </c>
      <c r="K36" s="102"/>
      <c r="L36" s="108"/>
      <c r="M36" s="102"/>
      <c r="N36" s="106"/>
      <c r="O36" s="106"/>
    </row>
    <row r="37" spans="1:15" ht="12.75" x14ac:dyDescent="0.2">
      <c r="A37" s="102"/>
      <c r="B37" s="168"/>
      <c r="C37" s="266" t="s">
        <v>68</v>
      </c>
      <c r="D37" s="267"/>
      <c r="E37" s="267"/>
      <c r="F37" s="267"/>
      <c r="G37" s="268"/>
      <c r="H37" s="80"/>
      <c r="I37" s="81"/>
      <c r="J37" s="81"/>
      <c r="K37" s="102"/>
      <c r="L37" s="108"/>
      <c r="M37" s="102"/>
      <c r="N37" s="106"/>
      <c r="O37" s="106"/>
    </row>
    <row r="38" spans="1:15" ht="12.75" x14ac:dyDescent="0.2">
      <c r="A38" s="102"/>
      <c r="B38" s="168"/>
      <c r="C38" s="266" t="s">
        <v>35</v>
      </c>
      <c r="D38" s="289"/>
      <c r="E38" s="289"/>
      <c r="F38" s="289"/>
      <c r="G38" s="290"/>
      <c r="H38" s="80"/>
      <c r="I38" s="81"/>
      <c r="J38" s="81"/>
      <c r="K38" s="102"/>
      <c r="L38" s="108"/>
      <c r="M38" s="102"/>
      <c r="N38" s="106"/>
      <c r="O38" s="106"/>
    </row>
    <row r="39" spans="1:15" ht="12.75" x14ac:dyDescent="0.2">
      <c r="A39" s="102"/>
      <c r="B39" s="168"/>
      <c r="C39" s="263" t="s">
        <v>69</v>
      </c>
      <c r="D39" s="264"/>
      <c r="E39" s="264"/>
      <c r="F39" s="264"/>
      <c r="G39" s="291"/>
      <c r="H39" s="82">
        <v>160</v>
      </c>
      <c r="I39" s="83">
        <v>160</v>
      </c>
      <c r="J39" s="83">
        <v>122.4</v>
      </c>
      <c r="K39" s="102"/>
      <c r="L39" s="108"/>
      <c r="M39" s="102"/>
      <c r="N39" s="106"/>
      <c r="O39" s="106"/>
    </row>
    <row r="40" spans="1:15" ht="12.75" x14ac:dyDescent="0.2">
      <c r="A40" s="102"/>
      <c r="B40" s="168"/>
      <c r="C40" s="292" t="s">
        <v>36</v>
      </c>
      <c r="D40" s="293"/>
      <c r="E40" s="293"/>
      <c r="F40" s="293"/>
      <c r="G40" s="294"/>
      <c r="H40" s="82"/>
      <c r="I40" s="83"/>
      <c r="J40" s="83"/>
      <c r="K40" s="102"/>
      <c r="L40" s="108"/>
      <c r="M40" s="102"/>
      <c r="N40" s="106"/>
      <c r="O40" s="106"/>
    </row>
    <row r="41" spans="1:15" ht="13.5" thickBot="1" x14ac:dyDescent="0.25">
      <c r="A41" s="102"/>
      <c r="B41" s="168"/>
      <c r="C41" s="266" t="s">
        <v>74</v>
      </c>
      <c r="D41" s="267"/>
      <c r="E41" s="267"/>
      <c r="F41" s="267"/>
      <c r="G41" s="268"/>
      <c r="H41" s="82"/>
      <c r="I41" s="83"/>
      <c r="J41" s="83"/>
      <c r="K41" s="102"/>
      <c r="L41" s="108"/>
      <c r="M41" s="102"/>
      <c r="N41" s="106"/>
      <c r="O41" s="106"/>
    </row>
    <row r="42" spans="1:15" ht="13.5" thickBot="1" x14ac:dyDescent="0.25">
      <c r="A42" s="102"/>
      <c r="B42" s="168"/>
      <c r="C42" s="260" t="s">
        <v>16</v>
      </c>
      <c r="D42" s="261"/>
      <c r="E42" s="261"/>
      <c r="F42" s="261"/>
      <c r="G42" s="262"/>
      <c r="H42" s="84">
        <f>H43*1</f>
        <v>0</v>
      </c>
      <c r="I42" s="84">
        <f t="shared" ref="I42:J42" si="8">I43*1</f>
        <v>0</v>
      </c>
      <c r="J42" s="85">
        <f t="shared" si="8"/>
        <v>0</v>
      </c>
      <c r="K42" s="102"/>
      <c r="L42" s="108"/>
      <c r="M42" s="102"/>
      <c r="N42" s="106"/>
      <c r="O42" s="106"/>
    </row>
    <row r="43" spans="1:15" ht="13.5" thickBot="1" x14ac:dyDescent="0.25">
      <c r="A43" s="102"/>
      <c r="B43" s="168"/>
      <c r="C43" s="283" t="s">
        <v>37</v>
      </c>
      <c r="D43" s="284"/>
      <c r="E43" s="284"/>
      <c r="F43" s="284"/>
      <c r="G43" s="285"/>
      <c r="H43" s="82"/>
      <c r="I43" s="83"/>
      <c r="J43" s="83"/>
      <c r="K43" s="102"/>
      <c r="L43" s="108"/>
      <c r="M43" s="102"/>
      <c r="N43" s="106"/>
      <c r="O43" s="106"/>
    </row>
    <row r="44" spans="1:15" ht="13.5" thickBot="1" x14ac:dyDescent="0.25">
      <c r="A44" s="102"/>
      <c r="B44" s="168"/>
      <c r="C44" s="286" t="s">
        <v>17</v>
      </c>
      <c r="D44" s="287"/>
      <c r="E44" s="287"/>
      <c r="F44" s="287"/>
      <c r="G44" s="288"/>
      <c r="H44" s="78">
        <f>H42+H35</f>
        <v>3811.7</v>
      </c>
      <c r="I44" s="78">
        <f t="shared" ref="I44:J44" si="9">I42+I35</f>
        <v>3824.72</v>
      </c>
      <c r="J44" s="79">
        <f t="shared" si="9"/>
        <v>3680.1</v>
      </c>
      <c r="K44" s="102"/>
      <c r="L44" s="108"/>
      <c r="M44" s="102"/>
      <c r="N44" s="106"/>
      <c r="O44" s="106"/>
    </row>
  </sheetData>
  <mergeCells count="71">
    <mergeCell ref="C43:G43"/>
    <mergeCell ref="C44:G44"/>
    <mergeCell ref="C38:G38"/>
    <mergeCell ref="C39:G39"/>
    <mergeCell ref="C40:G40"/>
    <mergeCell ref="C41:G41"/>
    <mergeCell ref="C42:G42"/>
    <mergeCell ref="N5:N7"/>
    <mergeCell ref="C35:G35"/>
    <mergeCell ref="C36:G36"/>
    <mergeCell ref="C37:G37"/>
    <mergeCell ref="E21:E23"/>
    <mergeCell ref="N11:O14"/>
    <mergeCell ref="O5:O7"/>
    <mergeCell ref="N26:O28"/>
    <mergeCell ref="K31:M31"/>
    <mergeCell ref="N19:O20"/>
    <mergeCell ref="N24:O25"/>
    <mergeCell ref="N29:O31"/>
    <mergeCell ref="B31:G31"/>
    <mergeCell ref="B5:B7"/>
    <mergeCell ref="C34:G34"/>
    <mergeCell ref="E33:J33"/>
    <mergeCell ref="E15:E17"/>
    <mergeCell ref="A11:A13"/>
    <mergeCell ref="B30:G30"/>
    <mergeCell ref="C29:G29"/>
    <mergeCell ref="C15:C17"/>
    <mergeCell ref="D21:D23"/>
    <mergeCell ref="F21:F23"/>
    <mergeCell ref="D19:D20"/>
    <mergeCell ref="A26:A28"/>
    <mergeCell ref="D26:D28"/>
    <mergeCell ref="C21:C22"/>
    <mergeCell ref="B21:B22"/>
    <mergeCell ref="C24:G24"/>
    <mergeCell ref="C25:M25"/>
    <mergeCell ref="K26:K27"/>
    <mergeCell ref="A21:A22"/>
    <mergeCell ref="N15:O18"/>
    <mergeCell ref="N21:O23"/>
    <mergeCell ref="N8:O9"/>
    <mergeCell ref="C11:C13"/>
    <mergeCell ref="A19:A20"/>
    <mergeCell ref="N10:O10"/>
    <mergeCell ref="C9:M9"/>
    <mergeCell ref="B8:M8"/>
    <mergeCell ref="E11:E13"/>
    <mergeCell ref="F11:F13"/>
    <mergeCell ref="B11:B13"/>
    <mergeCell ref="A15:A17"/>
    <mergeCell ref="D15:D17"/>
    <mergeCell ref="F15:F17"/>
    <mergeCell ref="B15:B17"/>
    <mergeCell ref="D11:D13"/>
    <mergeCell ref="A5:A7"/>
    <mergeCell ref="C5:C7"/>
    <mergeCell ref="I1:M1"/>
    <mergeCell ref="H6:H7"/>
    <mergeCell ref="L6:M6"/>
    <mergeCell ref="D3:K3"/>
    <mergeCell ref="K6:K7"/>
    <mergeCell ref="K5:M5"/>
    <mergeCell ref="G5:G7"/>
    <mergeCell ref="F5:F7"/>
    <mergeCell ref="H5:J5"/>
    <mergeCell ref="D5:D7"/>
    <mergeCell ref="E5:E7"/>
    <mergeCell ref="I6:I7"/>
    <mergeCell ref="J6:J7"/>
    <mergeCell ref="D2:O2"/>
  </mergeCells>
  <phoneticPr fontId="1" type="noConversion"/>
  <pageMargins left="0.75" right="0.75" top="1" bottom="1" header="0.5" footer="0.5"/>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22"/>
  <sheetViews>
    <sheetView workbookViewId="0">
      <selection activeCell="F10" sqref="F10"/>
    </sheetView>
  </sheetViews>
  <sheetFormatPr defaultRowHeight="12.75" x14ac:dyDescent="0.2"/>
  <cols>
    <col min="2" max="2" width="14.85546875" customWidth="1"/>
    <col min="3" max="3" width="43.5703125" customWidth="1"/>
  </cols>
  <sheetData>
    <row r="2" spans="2:3" ht="13.5" thickBot="1" x14ac:dyDescent="0.25">
      <c r="C2" t="s">
        <v>18</v>
      </c>
    </row>
    <row r="3" spans="2:3" ht="32.25" thickBot="1" x14ac:dyDescent="0.25">
      <c r="B3" s="44" t="s">
        <v>49</v>
      </c>
      <c r="C3" s="45" t="s">
        <v>50</v>
      </c>
    </row>
    <row r="4" spans="2:3" ht="15.75" x14ac:dyDescent="0.2">
      <c r="B4" s="46">
        <v>0</v>
      </c>
      <c r="C4" s="47" t="s">
        <v>51</v>
      </c>
    </row>
    <row r="5" spans="2:3" ht="15.75" x14ac:dyDescent="0.2">
      <c r="B5" s="48">
        <v>1</v>
      </c>
      <c r="C5" s="49" t="s">
        <v>52</v>
      </c>
    </row>
    <row r="6" spans="2:3" ht="15.75" x14ac:dyDescent="0.2">
      <c r="B6" s="48">
        <v>2</v>
      </c>
      <c r="C6" s="49" t="s">
        <v>53</v>
      </c>
    </row>
    <row r="7" spans="2:3" ht="15.75" x14ac:dyDescent="0.2">
      <c r="B7" s="48">
        <v>3</v>
      </c>
      <c r="C7" s="49" t="s">
        <v>54</v>
      </c>
    </row>
    <row r="8" spans="2:3" ht="15.75" x14ac:dyDescent="0.2">
      <c r="B8" s="48">
        <v>4</v>
      </c>
      <c r="C8" s="49" t="s">
        <v>55</v>
      </c>
    </row>
    <row r="9" spans="2:3" ht="15.75" x14ac:dyDescent="0.2">
      <c r="B9" s="48">
        <v>5</v>
      </c>
      <c r="C9" s="49" t="s">
        <v>56</v>
      </c>
    </row>
    <row r="10" spans="2:3" ht="15.75" x14ac:dyDescent="0.2">
      <c r="B10" s="48">
        <v>6</v>
      </c>
      <c r="C10" s="49" t="s">
        <v>57</v>
      </c>
    </row>
    <row r="11" spans="2:3" ht="15.75" x14ac:dyDescent="0.2">
      <c r="B11" s="48">
        <v>7</v>
      </c>
      <c r="C11" s="49" t="s">
        <v>58</v>
      </c>
    </row>
    <row r="12" spans="2:3" ht="15.75" x14ac:dyDescent="0.2">
      <c r="B12" s="48">
        <v>8</v>
      </c>
      <c r="C12" s="49" t="s">
        <v>59</v>
      </c>
    </row>
    <row r="13" spans="2:3" ht="15.75" x14ac:dyDescent="0.2">
      <c r="B13" s="48">
        <v>9</v>
      </c>
      <c r="C13" s="49" t="s">
        <v>60</v>
      </c>
    </row>
    <row r="14" spans="2:3" ht="15.75" x14ac:dyDescent="0.2">
      <c r="B14" s="48">
        <v>10</v>
      </c>
      <c r="C14" s="49" t="s">
        <v>61</v>
      </c>
    </row>
    <row r="15" spans="2:3" ht="15.75" x14ac:dyDescent="0.2">
      <c r="B15" s="48">
        <v>11</v>
      </c>
      <c r="C15" s="49" t="s">
        <v>91</v>
      </c>
    </row>
    <row r="16" spans="2:3" ht="15.75" x14ac:dyDescent="0.2">
      <c r="B16" s="48">
        <v>12</v>
      </c>
      <c r="C16" s="49" t="s">
        <v>92</v>
      </c>
    </row>
    <row r="17" spans="2:3" ht="15.75" x14ac:dyDescent="0.2">
      <c r="B17" s="48">
        <v>13</v>
      </c>
      <c r="C17" s="49" t="s">
        <v>62</v>
      </c>
    </row>
    <row r="18" spans="2:3" ht="15.75" x14ac:dyDescent="0.2">
      <c r="B18" s="48">
        <v>14</v>
      </c>
      <c r="C18" s="49" t="s">
        <v>63</v>
      </c>
    </row>
    <row r="19" spans="2:3" ht="15.75" x14ac:dyDescent="0.2">
      <c r="B19" s="48">
        <v>15</v>
      </c>
      <c r="C19" s="49" t="s">
        <v>93</v>
      </c>
    </row>
    <row r="20" spans="2:3" ht="15.75" x14ac:dyDescent="0.2">
      <c r="B20" s="48">
        <v>16</v>
      </c>
      <c r="C20" s="49" t="s">
        <v>64</v>
      </c>
    </row>
    <row r="21" spans="2:3" ht="15.75" x14ac:dyDescent="0.2">
      <c r="B21" s="48">
        <v>17</v>
      </c>
      <c r="C21" s="49" t="s">
        <v>65</v>
      </c>
    </row>
    <row r="22" spans="2:3" ht="16.5" thickBot="1" x14ac:dyDescent="0.25">
      <c r="B22" s="50">
        <v>18</v>
      </c>
      <c r="C22" s="51" t="s">
        <v>94</v>
      </c>
    </row>
  </sheetData>
  <phoneticPr fontId="1" type="noConversion"/>
  <pageMargins left="0.75" right="0.75" top="1" bottom="1" header="0.5" footer="0.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Priemonių suvestinė</vt:lpstr>
      <vt:lpstr>Priemoniu vykdytoju kodai</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Vartotojas</dc:creator>
  <cp:lastModifiedBy>Daiva Breivienė</cp:lastModifiedBy>
  <cp:lastPrinted>2021-03-08T12:53:36Z</cp:lastPrinted>
  <dcterms:created xsi:type="dcterms:W3CDTF">1996-10-14T23:33:28Z</dcterms:created>
  <dcterms:modified xsi:type="dcterms:W3CDTF">2021-03-22T07:03:30Z</dcterms:modified>
</cp:coreProperties>
</file>