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4-21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<sst xmlns="http://schemas.openxmlformats.org/spreadsheetml/2006/main" count="807" uniqueCount="283">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</sst>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5546875" defaultRowHeight="12.75" x14ac:dyDescent="0.2"/>
  <cols>
    <col min="1" max="1" width="59.7109375" style="65" customWidth="1"/>
    <col min="2" max="2" width="26.5703125" style="65" customWidth="1"/>
    <col min="3" max="16384" width="8.85546875" style="65"/>
  </cols>
  <sheetData>
    <row r="1" spans="1:2" ht="102.75" customHeight="1" x14ac:dyDescent="0.25">
      <c r="A1" s="56"/>
      <c r="B1" s="26"/>
    </row>
    <row r="2" spans="1:2" ht="15" x14ac:dyDescent="0.25">
      <c r="A2" s="143"/>
      <c r="B2" s="144"/>
    </row>
    <row r="3" spans="1:2" ht="14.25" x14ac:dyDescent="0.2">
      <c r="A3" s="58"/>
      <c r="B3" s="59"/>
    </row>
    <row r="4" spans="1:2" ht="14.25" x14ac:dyDescent="0.2">
      <c r="A4" s="143" t="s">
        <v>278</v>
      </c>
      <c r="B4" s="143"/>
    </row>
    <row r="5" spans="1:2" ht="14.25" x14ac:dyDescent="0.2">
      <c r="A5" s="143"/>
      <c r="B5" s="143"/>
    </row>
    <row r="6" spans="1:2" ht="15" x14ac:dyDescent="0.25">
      <c r="A6" s="56"/>
      <c r="B6" s="26"/>
    </row>
    <row r="7" spans="1:2" ht="15" x14ac:dyDescent="0.25">
      <c r="A7" s="26"/>
      <c r="B7" s="26"/>
    </row>
    <row r="8" spans="1:2" ht="18.75" customHeight="1" x14ac:dyDescent="0.2">
      <c r="A8" s="60" t="s">
        <v>41</v>
      </c>
      <c r="B8" s="60" t="s">
        <v>64</v>
      </c>
    </row>
    <row r="9" spans="1:2" ht="18.75" customHeight="1" x14ac:dyDescent="0.2">
      <c r="A9" s="61" t="s">
        <v>42</v>
      </c>
      <c r="B9" s="62">
        <f>SUM(B10+B12+B16)</f>
        <v>63655</v>
      </c>
    </row>
    <row r="10" spans="1:2" ht="15.75" customHeight="1" x14ac:dyDescent="0.2">
      <c r="A10" s="61" t="s">
        <v>43</v>
      </c>
      <c r="B10" s="62">
        <f>SUM(B11:B11)</f>
        <v>60425</v>
      </c>
    </row>
    <row r="11" spans="1:2" ht="17.25" customHeight="1" x14ac:dyDescent="0.2">
      <c r="A11" s="63" t="s">
        <v>63</v>
      </c>
      <c r="B11" s="64">
        <v>60425</v>
      </c>
    </row>
    <row r="12" spans="1:2" ht="15.75" customHeight="1" x14ac:dyDescent="0.2">
      <c r="A12" s="61" t="s">
        <v>44</v>
      </c>
      <c r="B12" s="62">
        <f>SUM(B13:B15)</f>
        <v>3080</v>
      </c>
    </row>
    <row r="13" spans="1:2" ht="16.5" customHeight="1" x14ac:dyDescent="0.2">
      <c r="A13" s="63" t="s">
        <v>45</v>
      </c>
      <c r="B13" s="64">
        <v>530</v>
      </c>
    </row>
    <row r="14" spans="1:2" ht="16.5" customHeight="1" x14ac:dyDescent="0.2">
      <c r="A14" s="63" t="s">
        <v>46</v>
      </c>
      <c r="B14" s="64">
        <v>50</v>
      </c>
    </row>
    <row r="15" spans="1:2" ht="16.5" customHeight="1" x14ac:dyDescent="0.2">
      <c r="A15" s="63" t="s">
        <v>47</v>
      </c>
      <c r="B15" s="64">
        <v>2500</v>
      </c>
    </row>
    <row r="16" spans="1:2" ht="14.25" x14ac:dyDescent="0.2">
      <c r="A16" s="61" t="s">
        <v>48</v>
      </c>
      <c r="B16" s="62">
        <f>SUM(B17:B17)</f>
        <v>150</v>
      </c>
    </row>
    <row r="17" spans="1:2" ht="15" x14ac:dyDescent="0.2">
      <c r="A17" s="63" t="s">
        <v>49</v>
      </c>
      <c r="B17" s="64">
        <v>150</v>
      </c>
    </row>
    <row r="18" spans="1:2" ht="16.5" customHeight="1" x14ac:dyDescent="0.2">
      <c r="A18" s="61" t="s">
        <v>52</v>
      </c>
      <c r="B18" s="62">
        <f>B19</f>
        <v>61655.8</v>
      </c>
    </row>
    <row r="19" spans="1:2" ht="14.25" x14ac:dyDescent="0.2">
      <c r="A19" s="61" t="s">
        <v>78</v>
      </c>
      <c r="B19" s="62">
        <f>SUM(B20+B25+B24)</f>
        <v>61655.8</v>
      </c>
    </row>
    <row r="20" spans="1:2" ht="14.25" x14ac:dyDescent="0.2">
      <c r="A20" s="61" t="s">
        <v>181</v>
      </c>
      <c r="B20" s="62">
        <f>B21+B22+B23</f>
        <v>42131.199999999997</v>
      </c>
    </row>
    <row r="21" spans="1:2" ht="18.600000000000001" customHeight="1" x14ac:dyDescent="0.2">
      <c r="A21" s="63" t="s">
        <v>53</v>
      </c>
      <c r="B21" s="64">
        <v>5741.1</v>
      </c>
    </row>
    <row r="22" spans="1:2" ht="16.5" customHeight="1" x14ac:dyDescent="0.2">
      <c r="A22" s="63" t="s">
        <v>141</v>
      </c>
      <c r="B22" s="64">
        <v>34116.400000000001</v>
      </c>
    </row>
    <row r="23" spans="1:2" ht="45" x14ac:dyDescent="0.2">
      <c r="A23" s="63" t="s">
        <v>137</v>
      </c>
      <c r="B23" s="64">
        <v>2273.6999999999998</v>
      </c>
    </row>
    <row r="24" spans="1:2" ht="34.5" customHeight="1" x14ac:dyDescent="0.2">
      <c r="A24" s="61" t="s">
        <v>79</v>
      </c>
      <c r="B24" s="62">
        <v>12518.2</v>
      </c>
    </row>
    <row r="25" spans="1:2" ht="16.5" customHeight="1" x14ac:dyDescent="0.2">
      <c r="A25" s="61" t="s">
        <v>156</v>
      </c>
      <c r="B25" s="62">
        <f>B26+B27+B28</f>
        <v>7006.4</v>
      </c>
    </row>
    <row r="26" spans="1:2" ht="21" customHeight="1" x14ac:dyDescent="0.2">
      <c r="A26" s="63" t="s">
        <v>157</v>
      </c>
      <c r="B26" s="64">
        <v>284.3</v>
      </c>
    </row>
    <row r="27" spans="1:2" ht="34.5" customHeight="1" x14ac:dyDescent="0.2">
      <c r="A27" s="63" t="s">
        <v>62</v>
      </c>
      <c r="B27" s="64">
        <v>3775.1</v>
      </c>
    </row>
    <row r="28" spans="1:2" ht="18" customHeight="1" x14ac:dyDescent="0.2">
      <c r="A28" s="63" t="s">
        <v>156</v>
      </c>
      <c r="B28" s="64">
        <v>2947</v>
      </c>
    </row>
    <row r="29" spans="1:2" ht="14.25" x14ac:dyDescent="0.2">
      <c r="A29" s="61" t="s">
        <v>54</v>
      </c>
      <c r="B29" s="62">
        <f>SUM(B30+B34+B38+B41+B43)</f>
        <v>5361.8</v>
      </c>
    </row>
    <row r="30" spans="1:2" ht="18" customHeight="1" x14ac:dyDescent="0.2">
      <c r="A30" s="61" t="s">
        <v>55</v>
      </c>
      <c r="B30" s="62">
        <f>SUM(B31:B33)</f>
        <v>1385</v>
      </c>
    </row>
    <row r="31" spans="1:2" ht="15" x14ac:dyDescent="0.2">
      <c r="A31" s="63" t="s">
        <v>67</v>
      </c>
      <c r="B31" s="64">
        <v>400</v>
      </c>
    </row>
    <row r="32" spans="1:2" ht="15" x14ac:dyDescent="0.2">
      <c r="A32" s="63" t="s">
        <v>56</v>
      </c>
      <c r="B32" s="64">
        <v>950</v>
      </c>
    </row>
    <row r="33" spans="1:2" ht="15" x14ac:dyDescent="0.2">
      <c r="A33" s="63" t="s">
        <v>134</v>
      </c>
      <c r="B33" s="64">
        <v>35</v>
      </c>
    </row>
    <row r="34" spans="1:2" ht="14.25" x14ac:dyDescent="0.2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5" customHeight="1" x14ac:dyDescent="0.25">
      <c r="A36" s="63" t="s">
        <v>75</v>
      </c>
      <c r="B36" s="66">
        <v>470.6</v>
      </c>
    </row>
    <row r="37" spans="1:2" ht="16.149999999999999" customHeight="1" x14ac:dyDescent="0.25">
      <c r="A37" s="63" t="s">
        <v>58</v>
      </c>
      <c r="B37" s="66">
        <v>2211.4</v>
      </c>
    </row>
    <row r="38" spans="1:2" ht="17.25" customHeight="1" x14ac:dyDescent="0.2">
      <c r="A38" s="61" t="s">
        <v>76</v>
      </c>
      <c r="B38" s="88">
        <f>SUM(B39:B40)</f>
        <v>540</v>
      </c>
    </row>
    <row r="39" spans="1:2" ht="15" x14ac:dyDescent="0.25">
      <c r="A39" s="63" t="s">
        <v>50</v>
      </c>
      <c r="B39" s="66">
        <v>55</v>
      </c>
    </row>
    <row r="40" spans="1:2" ht="15" x14ac:dyDescent="0.25">
      <c r="A40" s="63" t="s">
        <v>51</v>
      </c>
      <c r="B40" s="66">
        <v>485</v>
      </c>
    </row>
    <row r="41" spans="1:2" ht="14.25" x14ac:dyDescent="0.2">
      <c r="A41" s="61" t="s">
        <v>77</v>
      </c>
      <c r="B41" s="62">
        <f>B42</f>
        <v>70</v>
      </c>
    </row>
    <row r="42" spans="1:2" ht="15" x14ac:dyDescent="0.2">
      <c r="A42" s="63" t="s">
        <v>77</v>
      </c>
      <c r="B42" s="64">
        <v>70</v>
      </c>
    </row>
    <row r="43" spans="1:2" ht="17.45" customHeight="1" x14ac:dyDescent="0.2">
      <c r="A43" s="61" t="s">
        <v>59</v>
      </c>
      <c r="B43" s="62">
        <f>SUM(B44)</f>
        <v>150</v>
      </c>
    </row>
    <row r="44" spans="1:2" ht="15" x14ac:dyDescent="0.2">
      <c r="A44" s="63" t="s">
        <v>59</v>
      </c>
      <c r="B44" s="64">
        <v>150</v>
      </c>
    </row>
    <row r="45" spans="1:2" ht="14.25" x14ac:dyDescent="0.2">
      <c r="A45" s="61" t="s">
        <v>60</v>
      </c>
      <c r="B45" s="62">
        <v>150</v>
      </c>
    </row>
    <row r="46" spans="1:2" ht="18" customHeight="1" x14ac:dyDescent="0.2">
      <c r="A46" s="61" t="s">
        <v>61</v>
      </c>
      <c r="B46" s="62">
        <f>B9+B18+B29+B45</f>
        <v>130822.6</v>
      </c>
    </row>
    <row r="47" spans="1:2" ht="15" x14ac:dyDescent="0.25">
      <c r="A47" s="145"/>
      <c r="B47" s="145"/>
    </row>
    <row r="48" spans="1:2" x14ac:dyDescent="0.2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40625" defaultRowHeight="15" x14ac:dyDescent="0.25"/>
  <cols>
    <col min="1" max="1" width="42.5703125" style="26" customWidth="1"/>
    <col min="2" max="2" width="11.7109375" style="26" customWidth="1"/>
    <col min="3" max="3" width="11.42578125" style="27" customWidth="1"/>
    <col min="4" max="16384" width="9.14062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15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15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45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15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75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75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5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25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25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25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25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25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25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5" customHeight="1" x14ac:dyDescent="0.25">
      <c r="A109" s="6" t="s">
        <v>145</v>
      </c>
      <c r="B109" s="1">
        <v>5.5</v>
      </c>
      <c r="C109" s="2">
        <v>5.4</v>
      </c>
    </row>
    <row r="110" spans="1:3" ht="16.899999999999999" customHeight="1" x14ac:dyDescent="0.25">
      <c r="A110" s="34" t="s">
        <v>21</v>
      </c>
      <c r="B110" s="1">
        <v>70</v>
      </c>
      <c r="C110" s="2"/>
    </row>
    <row r="111" spans="1:3" ht="15.75" x14ac:dyDescent="0.25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899999999999999" customHeight="1" x14ac:dyDescent="0.25">
      <c r="A114" s="35" t="s">
        <v>21</v>
      </c>
      <c r="B114" s="1">
        <v>75</v>
      </c>
      <c r="C114" s="2"/>
    </row>
    <row r="115" spans="1:3" ht="16.5" customHeight="1" x14ac:dyDescent="0.25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75" x14ac:dyDescent="0.25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899999999999999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899999999999999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899999999999999" customHeight="1" x14ac:dyDescent="0.25">
      <c r="A133" s="34" t="s">
        <v>92</v>
      </c>
      <c r="B133" s="1">
        <f>B129</f>
        <v>130</v>
      </c>
      <c r="C133" s="1"/>
    </row>
    <row r="134" spans="1:3" ht="16.899999999999999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" customHeight="1" x14ac:dyDescent="0.25">
      <c r="A135" s="148" t="s">
        <v>70</v>
      </c>
      <c r="B135" s="161"/>
      <c r="C135" s="162"/>
    </row>
    <row r="136" spans="1:3" ht="20.45" customHeight="1" x14ac:dyDescent="0.25">
      <c r="A136" s="39" t="s">
        <v>15</v>
      </c>
      <c r="B136" s="32">
        <f>B137+B139+B140+B138</f>
        <v>3664.5</v>
      </c>
      <c r="C136" s="32"/>
    </row>
    <row r="137" spans="1:3" ht="19.899999999999999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25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5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75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149999999999999" customHeight="1" x14ac:dyDescent="0.25">
      <c r="A149" s="34" t="s">
        <v>138</v>
      </c>
      <c r="B149" s="1">
        <v>217.9</v>
      </c>
      <c r="C149" s="2">
        <v>207.6</v>
      </c>
    </row>
    <row r="150" spans="1:3" ht="16.149999999999999" customHeight="1" x14ac:dyDescent="0.25">
      <c r="A150" s="35" t="s">
        <v>145</v>
      </c>
      <c r="B150" s="1">
        <v>11.4</v>
      </c>
      <c r="C150" s="1">
        <v>11.2</v>
      </c>
    </row>
    <row r="151" spans="1:3" ht="15.75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149999999999999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45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75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75" x14ac:dyDescent="0.25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5" customHeight="1" x14ac:dyDescent="0.25">
      <c r="A180" s="34" t="s">
        <v>145</v>
      </c>
      <c r="B180" s="1">
        <v>29</v>
      </c>
      <c r="C180" s="2">
        <v>16.399999999999999</v>
      </c>
    </row>
    <row r="181" spans="1:3" ht="15.75" x14ac:dyDescent="0.25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5" customHeight="1" x14ac:dyDescent="0.25">
      <c r="A185" s="34" t="s">
        <v>145</v>
      </c>
      <c r="B185" s="1">
        <v>28.5</v>
      </c>
      <c r="C185" s="2">
        <v>17.7</v>
      </c>
    </row>
    <row r="186" spans="1:3" ht="15.75" x14ac:dyDescent="0.25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75" x14ac:dyDescent="0.25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75" x14ac:dyDescent="0.25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75" x14ac:dyDescent="0.25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5" customHeight="1" x14ac:dyDescent="0.25">
      <c r="A205" s="35" t="s">
        <v>145</v>
      </c>
      <c r="B205" s="1">
        <v>16.100000000000001</v>
      </c>
      <c r="C205" s="2">
        <v>10.7</v>
      </c>
    </row>
    <row r="206" spans="1:3" ht="15.75" x14ac:dyDescent="0.25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75" x14ac:dyDescent="0.25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5" customHeight="1" x14ac:dyDescent="0.25">
      <c r="A215" s="34" t="s">
        <v>145</v>
      </c>
      <c r="B215" s="1">
        <v>26.6</v>
      </c>
      <c r="C215" s="2">
        <v>22.8</v>
      </c>
    </row>
    <row r="216" spans="1:3" ht="15.75" x14ac:dyDescent="0.25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75" x14ac:dyDescent="0.25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75" x14ac:dyDescent="0.25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5" customHeight="1" x14ac:dyDescent="0.25">
      <c r="A230" s="35" t="s">
        <v>145</v>
      </c>
      <c r="B230" s="1">
        <v>21.7</v>
      </c>
      <c r="C230" s="2">
        <v>16.2</v>
      </c>
    </row>
    <row r="231" spans="1:3" ht="15.75" x14ac:dyDescent="0.25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75" x14ac:dyDescent="0.25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5" customHeight="1" x14ac:dyDescent="0.25">
      <c r="A240" s="35" t="s">
        <v>145</v>
      </c>
      <c r="B240" s="1">
        <v>20.5</v>
      </c>
      <c r="C240" s="2">
        <v>13.4</v>
      </c>
    </row>
    <row r="241" spans="1:3" ht="15.75" x14ac:dyDescent="0.25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75" x14ac:dyDescent="0.25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5" customHeight="1" x14ac:dyDescent="0.25">
      <c r="A250" s="35" t="s">
        <v>145</v>
      </c>
      <c r="B250" s="1">
        <v>16.600000000000001</v>
      </c>
      <c r="C250" s="2">
        <v>14.6</v>
      </c>
    </row>
    <row r="251" spans="1:3" ht="15.75" x14ac:dyDescent="0.25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75" x14ac:dyDescent="0.25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5" customHeight="1" x14ac:dyDescent="0.25">
      <c r="A260" s="35" t="s">
        <v>145</v>
      </c>
      <c r="B260" s="1">
        <v>18.2</v>
      </c>
      <c r="C260" s="2">
        <v>17.899999999999999</v>
      </c>
    </row>
    <row r="261" spans="1:3" ht="15.75" x14ac:dyDescent="0.25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25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5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25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75" x14ac:dyDescent="0.25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5" customHeight="1" x14ac:dyDescent="0.25">
      <c r="A280" s="35" t="s">
        <v>145</v>
      </c>
      <c r="B280" s="1">
        <v>16.8</v>
      </c>
      <c r="C280" s="2">
        <v>14.8</v>
      </c>
    </row>
    <row r="281" spans="1:3" ht="15.75" x14ac:dyDescent="0.25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75" x14ac:dyDescent="0.25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75" x14ac:dyDescent="0.25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75" x14ac:dyDescent="0.25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75" x14ac:dyDescent="0.25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25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25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25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25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75" x14ac:dyDescent="0.25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75" x14ac:dyDescent="0.25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75" x14ac:dyDescent="0.25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5.5" x14ac:dyDescent="0.25">
      <c r="A345" s="5" t="s">
        <v>151</v>
      </c>
      <c r="B345" s="10">
        <v>252.2</v>
      </c>
      <c r="C345" s="47">
        <v>147.30000000000001</v>
      </c>
    </row>
    <row r="346" spans="1:3" ht="15.75" x14ac:dyDescent="0.25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75" x14ac:dyDescent="0.25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75" x14ac:dyDescent="0.25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75" x14ac:dyDescent="0.25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75" x14ac:dyDescent="0.25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75" x14ac:dyDescent="0.25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25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25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5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25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25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25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25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25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25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899999999999999" customHeight="1" x14ac:dyDescent="0.25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899999999999999" customHeight="1" x14ac:dyDescent="0.25">
      <c r="A417" s="34" t="s">
        <v>138</v>
      </c>
      <c r="B417" s="10">
        <v>367.3</v>
      </c>
      <c r="C417" s="45">
        <v>362.1</v>
      </c>
    </row>
    <row r="418" spans="1:3" ht="15.75" x14ac:dyDescent="0.25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899999999999999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149999999999999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149999999999999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5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149999999999999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75" x14ac:dyDescent="0.25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75" x14ac:dyDescent="0.25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" customHeight="1" x14ac:dyDescent="0.25">
      <c r="A430" s="148" t="s">
        <v>178</v>
      </c>
      <c r="B430" s="157"/>
      <c r="C430" s="158"/>
    </row>
    <row r="431" spans="1:3" ht="31.5" x14ac:dyDescent="0.25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25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25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8.25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75" x14ac:dyDescent="0.25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8.25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25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8.25" x14ac:dyDescent="0.25">
      <c r="A451" s="6" t="s">
        <v>28</v>
      </c>
      <c r="B451" s="10">
        <v>231.2</v>
      </c>
      <c r="C451" s="45">
        <v>209.3</v>
      </c>
    </row>
    <row r="452" spans="1:3" ht="25.5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5" customHeight="1" x14ac:dyDescent="0.25">
      <c r="A455" s="34" t="s">
        <v>138</v>
      </c>
      <c r="B455" s="10">
        <v>131.9</v>
      </c>
      <c r="C455" s="45">
        <v>128.5</v>
      </c>
    </row>
    <row r="456" spans="1:3" ht="14.45" customHeight="1" x14ac:dyDescent="0.25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5" customHeight="1" x14ac:dyDescent="0.25">
      <c r="A457" s="6" t="s">
        <v>162</v>
      </c>
      <c r="B457" s="10">
        <v>167</v>
      </c>
      <c r="C457" s="47">
        <v>131.9</v>
      </c>
    </row>
    <row r="458" spans="1:3" ht="14.45" customHeight="1" x14ac:dyDescent="0.25">
      <c r="A458" s="6" t="s">
        <v>73</v>
      </c>
      <c r="B458" s="10">
        <v>2.8</v>
      </c>
      <c r="C458" s="47">
        <v>1.7</v>
      </c>
    </row>
    <row r="459" spans="1:3" ht="14.45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25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8.25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5.5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25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8.25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25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8.25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75" x14ac:dyDescent="0.25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8.25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25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8.25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5.5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8.25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5546875" defaultRowHeight="12.75" x14ac:dyDescent="0.2"/>
  <cols>
    <col min="1" max="1" width="43.85546875" style="95" customWidth="1"/>
    <col min="2" max="2" width="11.42578125" style="95" customWidth="1"/>
    <col min="3" max="3" width="11.140625" style="95" customWidth="1"/>
    <col min="4" max="4" width="10.140625" style="95" customWidth="1"/>
    <col min="5" max="5" width="11.140625" style="95" customWidth="1"/>
    <col min="6" max="16384" width="8.85546875" style="95"/>
  </cols>
  <sheetData>
    <row r="1" spans="1:5" ht="99.6" customHeight="1" x14ac:dyDescent="0.2">
      <c r="A1" s="65"/>
      <c r="B1" s="65"/>
      <c r="C1" s="65"/>
      <c r="D1" s="65"/>
      <c r="E1" s="65"/>
    </row>
    <row r="2" spans="1:5" ht="45.75" customHeight="1" x14ac:dyDescent="0.2">
      <c r="A2" s="146" t="s">
        <v>262</v>
      </c>
      <c r="B2" s="146"/>
      <c r="C2" s="146"/>
      <c r="D2" s="146"/>
      <c r="E2" s="146"/>
    </row>
    <row r="3" spans="1:5" hidden="1" x14ac:dyDescent="0.2">
      <c r="A3" s="65"/>
      <c r="B3" s="65"/>
      <c r="C3" s="65"/>
      <c r="D3" s="65"/>
      <c r="E3" s="65"/>
    </row>
    <row r="4" spans="1:5" x14ac:dyDescent="0.2">
      <c r="A4" s="65"/>
      <c r="B4" s="65"/>
      <c r="C4" s="65"/>
      <c r="D4" s="65"/>
      <c r="E4" s="65"/>
    </row>
    <row r="5" spans="1:5" ht="15.75" x14ac:dyDescent="0.25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">
      <c r="A7" s="172"/>
      <c r="B7" s="172"/>
      <c r="C7" s="174"/>
      <c r="D7" s="176"/>
      <c r="E7" s="172"/>
    </row>
    <row r="8" spans="1:5" ht="18.75" customHeight="1" x14ac:dyDescent="0.2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75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75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75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75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75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75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75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75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75" x14ac:dyDescent="0.25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75" x14ac:dyDescent="0.25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75" x14ac:dyDescent="0.25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75" x14ac:dyDescent="0.25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75" x14ac:dyDescent="0.25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75" x14ac:dyDescent="0.25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75" x14ac:dyDescent="0.25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75" x14ac:dyDescent="0.25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75" x14ac:dyDescent="0.25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75" x14ac:dyDescent="0.25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75" x14ac:dyDescent="0.25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75" x14ac:dyDescent="0.25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75" x14ac:dyDescent="0.25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75" x14ac:dyDescent="0.25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75" x14ac:dyDescent="0.25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75" x14ac:dyDescent="0.25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75" x14ac:dyDescent="0.25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75" x14ac:dyDescent="0.25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75" x14ac:dyDescent="0.25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75" x14ac:dyDescent="0.25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75" x14ac:dyDescent="0.25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75" x14ac:dyDescent="0.25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75" x14ac:dyDescent="0.25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75" x14ac:dyDescent="0.25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75" x14ac:dyDescent="0.25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75" x14ac:dyDescent="0.25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75" x14ac:dyDescent="0.25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75" x14ac:dyDescent="0.25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75" x14ac:dyDescent="0.25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75" x14ac:dyDescent="0.25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75" x14ac:dyDescent="0.25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75" x14ac:dyDescent="0.25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75" x14ac:dyDescent="0.25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75" x14ac:dyDescent="0.25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75" x14ac:dyDescent="0.25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75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75" x14ac:dyDescent="0.25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75" x14ac:dyDescent="0.25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75" x14ac:dyDescent="0.25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75" x14ac:dyDescent="0.25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75" x14ac:dyDescent="0.25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75" x14ac:dyDescent="0.25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75" x14ac:dyDescent="0.25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75" x14ac:dyDescent="0.25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75" x14ac:dyDescent="0.25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75" x14ac:dyDescent="0.25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75" x14ac:dyDescent="0.25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45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75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75" x14ac:dyDescent="0.25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75" x14ac:dyDescent="0.25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75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75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75" x14ac:dyDescent="0.25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75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75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75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75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75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75" x14ac:dyDescent="0.2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">
      <c r="A78" s="65"/>
      <c r="B78" s="65"/>
      <c r="C78" s="65"/>
      <c r="D78" s="65"/>
      <c r="E78" s="65"/>
    </row>
    <row r="79" spans="1:5" x14ac:dyDescent="0.2">
      <c r="A79" s="65"/>
      <c r="B79" s="65"/>
      <c r="C79" s="65"/>
      <c r="D79" s="65"/>
      <c r="E79" s="65"/>
    </row>
    <row r="80" spans="1:5" x14ac:dyDescent="0.2">
      <c r="A80" s="65"/>
      <c r="B80" s="65"/>
      <c r="C80" s="65"/>
      <c r="D80" s="65"/>
      <c r="E80" s="65"/>
    </row>
    <row r="81" spans="1:5" x14ac:dyDescent="0.2">
      <c r="A81" s="65"/>
      <c r="B81" s="65"/>
      <c r="C81" s="65"/>
      <c r="D81" s="65"/>
      <c r="E81" s="65"/>
    </row>
    <row r="82" spans="1:5" x14ac:dyDescent="0.2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5546875" defaultRowHeight="15" x14ac:dyDescent="0.2"/>
  <cols>
    <col min="1" max="1" width="41.42578125" style="57" customWidth="1"/>
    <col min="2" max="3" width="13.85546875" style="127" customWidth="1"/>
    <col min="4" max="4" width="19.28515625" style="57" customWidth="1"/>
    <col min="5" max="5" width="9.7109375" style="57" customWidth="1"/>
    <col min="6" max="6" width="10.5703125" style="57" bestFit="1" customWidth="1"/>
    <col min="7" max="10" width="9.5703125" style="57" bestFit="1" customWidth="1"/>
    <col min="11" max="16384" width="8.85546875" style="57"/>
  </cols>
  <sheetData>
    <row r="1" spans="1:4" ht="15.75" x14ac:dyDescent="0.2">
      <c r="A1" s="67"/>
      <c r="B1" s="126"/>
      <c r="C1" s="126"/>
    </row>
    <row r="2" spans="1:4" ht="15.75" x14ac:dyDescent="0.2">
      <c r="A2" s="67"/>
      <c r="B2" s="126"/>
      <c r="C2" s="126"/>
    </row>
    <row r="3" spans="1:4" ht="15.75" x14ac:dyDescent="0.2">
      <c r="A3" s="67"/>
      <c r="B3" s="126"/>
      <c r="C3" s="126"/>
    </row>
    <row r="4" spans="1:4" ht="15.75" x14ac:dyDescent="0.2">
      <c r="A4" s="67"/>
      <c r="B4" s="126"/>
      <c r="C4" s="126"/>
    </row>
    <row r="5" spans="1:4" ht="15.75" x14ac:dyDescent="0.2">
      <c r="A5" s="67"/>
      <c r="B5" s="126"/>
      <c r="C5" s="126"/>
    </row>
    <row r="6" spans="1:4" ht="15.75" x14ac:dyDescent="0.2">
      <c r="B6" s="114"/>
      <c r="C6" s="114"/>
    </row>
    <row r="7" spans="1:4" ht="15.75" x14ac:dyDescent="0.25">
      <c r="A7" s="68"/>
      <c r="B7" s="114"/>
      <c r="C7" s="114"/>
    </row>
    <row r="8" spans="1:4" ht="15.75" customHeight="1" x14ac:dyDescent="0.2">
      <c r="A8" s="143" t="s">
        <v>222</v>
      </c>
      <c r="B8" s="143"/>
      <c r="C8" s="143"/>
    </row>
    <row r="9" spans="1:4" ht="15.75" x14ac:dyDescent="0.2">
      <c r="A9" s="56"/>
      <c r="B9" s="114"/>
      <c r="C9" s="114"/>
    </row>
    <row r="10" spans="1:4" ht="15" customHeight="1" x14ac:dyDescent="0.2">
      <c r="A10" s="170" t="s">
        <v>223</v>
      </c>
      <c r="B10" s="170" t="s">
        <v>224</v>
      </c>
      <c r="C10" s="177" t="s">
        <v>65</v>
      </c>
    </row>
    <row r="11" spans="1:4" ht="15.6" customHeight="1" x14ac:dyDescent="0.2">
      <c r="A11" s="171"/>
      <c r="B11" s="171"/>
      <c r="C11" s="177"/>
    </row>
    <row r="12" spans="1:4" ht="29.25" customHeight="1" x14ac:dyDescent="0.2">
      <c r="A12" s="179"/>
      <c r="B12" s="180"/>
      <c r="C12" s="177"/>
    </row>
    <row r="13" spans="1:4" ht="30.75" customHeight="1" x14ac:dyDescent="0.2">
      <c r="A13" s="22" t="s">
        <v>225</v>
      </c>
      <c r="B13" s="69"/>
      <c r="C13" s="21"/>
    </row>
    <row r="14" spans="1:4" ht="19.5" customHeight="1" x14ac:dyDescent="0.25">
      <c r="A14" s="16" t="s">
        <v>4</v>
      </c>
      <c r="B14" s="17">
        <v>141938.26</v>
      </c>
      <c r="C14" s="18"/>
      <c r="D14" s="70"/>
    </row>
    <row r="15" spans="1:4" ht="18.75" customHeight="1" x14ac:dyDescent="0.25">
      <c r="A15" s="20" t="s">
        <v>226</v>
      </c>
      <c r="B15" s="21">
        <f>B14</f>
        <v>141938.26</v>
      </c>
      <c r="C15" s="21"/>
    </row>
    <row r="16" spans="1:4" ht="32.25" customHeight="1" x14ac:dyDescent="0.2">
      <c r="A16" s="13" t="s">
        <v>227</v>
      </c>
      <c r="B16" s="14"/>
      <c r="C16" s="15"/>
    </row>
    <row r="17" spans="1:3" ht="20.25" customHeight="1" x14ac:dyDescent="0.25">
      <c r="A17" s="16" t="s">
        <v>4</v>
      </c>
      <c r="B17" s="17">
        <v>70000</v>
      </c>
      <c r="C17" s="19"/>
    </row>
    <row r="18" spans="1:3" ht="23.25" customHeight="1" x14ac:dyDescent="0.25">
      <c r="A18" s="20" t="s">
        <v>228</v>
      </c>
      <c r="B18" s="21">
        <f>B17</f>
        <v>70000</v>
      </c>
      <c r="C18" s="21"/>
    </row>
    <row r="19" spans="1:3" ht="32.25" customHeight="1" x14ac:dyDescent="0.2">
      <c r="A19" s="22" t="s">
        <v>229</v>
      </c>
      <c r="B19" s="139"/>
      <c r="C19" s="115"/>
    </row>
    <row r="20" spans="1:3" ht="18.75" customHeight="1" x14ac:dyDescent="0.25">
      <c r="A20" s="16" t="s">
        <v>4</v>
      </c>
      <c r="B20" s="116">
        <v>122554.68</v>
      </c>
      <c r="C20" s="117"/>
    </row>
    <row r="21" spans="1:3" ht="21" customHeight="1" x14ac:dyDescent="0.25">
      <c r="A21" s="20" t="s">
        <v>230</v>
      </c>
      <c r="B21" s="118">
        <f>B20</f>
        <v>122554.68</v>
      </c>
      <c r="C21" s="118"/>
    </row>
    <row r="22" spans="1:3" ht="32.25" customHeight="1" x14ac:dyDescent="0.2">
      <c r="A22" s="71" t="s">
        <v>231</v>
      </c>
      <c r="B22" s="119"/>
      <c r="C22" s="87"/>
    </row>
    <row r="23" spans="1:3" ht="19.5" customHeight="1" x14ac:dyDescent="0.25">
      <c r="A23" s="20" t="s">
        <v>4</v>
      </c>
      <c r="B23" s="119">
        <v>357726.78</v>
      </c>
      <c r="C23" s="87"/>
    </row>
    <row r="24" spans="1:3" ht="21" customHeight="1" x14ac:dyDescent="0.25">
      <c r="A24" s="20" t="s">
        <v>232</v>
      </c>
      <c r="B24" s="87">
        <f>B23</f>
        <v>357726.78</v>
      </c>
      <c r="C24" s="87"/>
    </row>
    <row r="25" spans="1:3" ht="61.5" customHeight="1" x14ac:dyDescent="0.2">
      <c r="A25" s="23" t="s">
        <v>233</v>
      </c>
      <c r="B25" s="87"/>
      <c r="C25" s="115"/>
    </row>
    <row r="26" spans="1:3" ht="19.5" customHeight="1" x14ac:dyDescent="0.25">
      <c r="A26" s="20" t="s">
        <v>4</v>
      </c>
      <c r="B26" s="119">
        <v>295618.84000000003</v>
      </c>
      <c r="C26" s="120"/>
    </row>
    <row r="27" spans="1:3" ht="18" customHeight="1" x14ac:dyDescent="0.25">
      <c r="A27" s="20" t="s">
        <v>234</v>
      </c>
      <c r="B27" s="87">
        <f>B26</f>
        <v>295618.84000000003</v>
      </c>
      <c r="C27" s="87"/>
    </row>
    <row r="28" spans="1:3" ht="24.75" customHeight="1" x14ac:dyDescent="0.2">
      <c r="A28" s="71" t="s">
        <v>235</v>
      </c>
      <c r="B28" s="119"/>
      <c r="C28" s="115"/>
    </row>
    <row r="29" spans="1:3" ht="18.75" customHeight="1" x14ac:dyDescent="0.25">
      <c r="A29" s="20" t="s">
        <v>165</v>
      </c>
      <c r="B29" s="119">
        <v>2903.85</v>
      </c>
      <c r="C29" s="115"/>
    </row>
    <row r="30" spans="1:3" ht="18.75" customHeight="1" x14ac:dyDescent="0.25">
      <c r="A30" s="20" t="s">
        <v>2</v>
      </c>
      <c r="B30" s="119">
        <v>182</v>
      </c>
      <c r="C30" s="115"/>
    </row>
    <row r="31" spans="1:3" ht="15.75" customHeight="1" x14ac:dyDescent="0.25">
      <c r="A31" s="20" t="s">
        <v>7</v>
      </c>
      <c r="B31" s="119">
        <v>4631.34</v>
      </c>
      <c r="C31" s="115"/>
    </row>
    <row r="32" spans="1:3" ht="15.75" customHeight="1" x14ac:dyDescent="0.25">
      <c r="A32" s="20" t="s">
        <v>269</v>
      </c>
      <c r="B32" s="119">
        <v>11627.16</v>
      </c>
      <c r="C32" s="115"/>
    </row>
    <row r="33" spans="1:3" ht="15.75" x14ac:dyDescent="0.25">
      <c r="A33" s="16" t="s">
        <v>11</v>
      </c>
      <c r="B33" s="119">
        <v>18194.79</v>
      </c>
      <c r="C33" s="115"/>
    </row>
    <row r="34" spans="1:3" ht="19.5" customHeight="1" x14ac:dyDescent="0.25">
      <c r="A34" s="20" t="s">
        <v>185</v>
      </c>
      <c r="B34" s="119">
        <v>11279</v>
      </c>
      <c r="C34" s="115">
        <v>7000</v>
      </c>
    </row>
    <row r="35" spans="1:3" ht="17.25" customHeight="1" x14ac:dyDescent="0.25">
      <c r="A35" s="20" t="s">
        <v>3</v>
      </c>
      <c r="B35" s="119">
        <v>11482.58</v>
      </c>
      <c r="C35" s="115"/>
    </row>
    <row r="36" spans="1:3" ht="33.75" customHeight="1" x14ac:dyDescent="0.25">
      <c r="A36" s="20" t="s">
        <v>14</v>
      </c>
      <c r="B36" s="119">
        <v>9291.82</v>
      </c>
      <c r="C36" s="115"/>
    </row>
    <row r="37" spans="1:3" ht="20.25" customHeight="1" x14ac:dyDescent="0.25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25">
      <c r="A40" s="20" t="s">
        <v>238</v>
      </c>
      <c r="B40" s="121">
        <f>B39</f>
        <v>17094.330000000002</v>
      </c>
      <c r="C40" s="121"/>
    </row>
    <row r="41" spans="1:3" ht="35.25" customHeight="1" x14ac:dyDescent="0.2">
      <c r="A41" s="71" t="s">
        <v>239</v>
      </c>
      <c r="B41" s="119"/>
      <c r="C41" s="115"/>
    </row>
    <row r="42" spans="1:3" ht="19.5" customHeight="1" x14ac:dyDescent="0.25">
      <c r="A42" s="20" t="s">
        <v>186</v>
      </c>
      <c r="B42" s="119">
        <v>10711.33</v>
      </c>
      <c r="C42" s="115"/>
    </row>
    <row r="43" spans="1:3" ht="18" customHeight="1" x14ac:dyDescent="0.25">
      <c r="A43" s="20" t="s">
        <v>187</v>
      </c>
      <c r="B43" s="119">
        <v>6161.53</v>
      </c>
      <c r="C43" s="115"/>
    </row>
    <row r="44" spans="1:3" ht="18" customHeight="1" x14ac:dyDescent="0.25">
      <c r="A44" s="20" t="s">
        <v>188</v>
      </c>
      <c r="B44" s="119">
        <v>6937.01</v>
      </c>
      <c r="C44" s="115"/>
    </row>
    <row r="45" spans="1:3" ht="19.5" customHeight="1" x14ac:dyDescent="0.25">
      <c r="A45" s="20" t="s">
        <v>189</v>
      </c>
      <c r="B45" s="119">
        <v>6251.14</v>
      </c>
      <c r="C45" s="115"/>
    </row>
    <row r="46" spans="1:3" ht="18.75" customHeight="1" x14ac:dyDescent="0.25">
      <c r="A46" s="20" t="s">
        <v>190</v>
      </c>
      <c r="B46" s="119">
        <v>5254.01</v>
      </c>
      <c r="C46" s="115"/>
    </row>
    <row r="47" spans="1:3" ht="18" customHeight="1" x14ac:dyDescent="0.25">
      <c r="A47" s="20" t="s">
        <v>191</v>
      </c>
      <c r="B47" s="119">
        <v>4043.24</v>
      </c>
      <c r="C47" s="115"/>
    </row>
    <row r="48" spans="1:3" ht="15.75" customHeight="1" x14ac:dyDescent="0.25">
      <c r="A48" s="20" t="s">
        <v>192</v>
      </c>
      <c r="B48" s="119">
        <v>5979.08</v>
      </c>
      <c r="C48" s="115"/>
    </row>
    <row r="49" spans="1:3" ht="18" customHeight="1" x14ac:dyDescent="0.25">
      <c r="A49" s="20" t="s">
        <v>193</v>
      </c>
      <c r="B49" s="119">
        <v>10173.4</v>
      </c>
      <c r="C49" s="115"/>
    </row>
    <row r="50" spans="1:3" ht="16.5" customHeight="1" x14ac:dyDescent="0.25">
      <c r="A50" s="20" t="s">
        <v>194</v>
      </c>
      <c r="B50" s="119">
        <v>2223.11</v>
      </c>
      <c r="C50" s="115"/>
    </row>
    <row r="51" spans="1:3" ht="18" customHeight="1" x14ac:dyDescent="0.25">
      <c r="A51" s="20" t="s">
        <v>195</v>
      </c>
      <c r="B51" s="119">
        <v>3067.29</v>
      </c>
      <c r="C51" s="115"/>
    </row>
    <row r="52" spans="1:3" ht="15.75" customHeight="1" x14ac:dyDescent="0.25">
      <c r="A52" s="20" t="s">
        <v>196</v>
      </c>
      <c r="B52" s="119">
        <v>4272.83</v>
      </c>
      <c r="C52" s="115"/>
    </row>
    <row r="53" spans="1:3" ht="15.75" customHeight="1" x14ac:dyDescent="0.25">
      <c r="A53" s="20" t="s">
        <v>197</v>
      </c>
      <c r="B53" s="119">
        <v>10257.11</v>
      </c>
      <c r="C53" s="115"/>
    </row>
    <row r="54" spans="1:3" ht="16.5" customHeight="1" x14ac:dyDescent="0.25">
      <c r="A54" s="20" t="s">
        <v>198</v>
      </c>
      <c r="B54" s="119">
        <v>3129.68</v>
      </c>
      <c r="C54" s="115"/>
    </row>
    <row r="55" spans="1:3" ht="18" customHeight="1" x14ac:dyDescent="0.25">
      <c r="A55" s="20" t="s">
        <v>199</v>
      </c>
      <c r="B55" s="119">
        <v>8681.76</v>
      </c>
      <c r="C55" s="115"/>
    </row>
    <row r="56" spans="1:3" ht="16.5" customHeight="1" x14ac:dyDescent="0.25">
      <c r="A56" s="20" t="s">
        <v>200</v>
      </c>
      <c r="B56" s="119">
        <v>8457.73</v>
      </c>
      <c r="C56" s="115"/>
    </row>
    <row r="57" spans="1:3" ht="17.25" customHeight="1" x14ac:dyDescent="0.25">
      <c r="A57" s="20" t="s">
        <v>201</v>
      </c>
      <c r="B57" s="119">
        <v>32224.02</v>
      </c>
      <c r="C57" s="115"/>
    </row>
    <row r="58" spans="1:3" ht="17.25" customHeight="1" x14ac:dyDescent="0.25">
      <c r="A58" s="20" t="s">
        <v>202</v>
      </c>
      <c r="B58" s="119">
        <v>9548.4</v>
      </c>
      <c r="C58" s="115"/>
    </row>
    <row r="59" spans="1:3" ht="16.5" customHeight="1" x14ac:dyDescent="0.25">
      <c r="A59" s="20" t="s">
        <v>203</v>
      </c>
      <c r="B59" s="119">
        <v>8028.68</v>
      </c>
      <c r="C59" s="115"/>
    </row>
    <row r="60" spans="1:3" ht="16.5" customHeight="1" x14ac:dyDescent="0.25">
      <c r="A60" s="20" t="s">
        <v>204</v>
      </c>
      <c r="B60" s="119">
        <v>7861.15</v>
      </c>
      <c r="C60" s="115"/>
    </row>
    <row r="61" spans="1:3" ht="15.75" customHeight="1" x14ac:dyDescent="0.25">
      <c r="A61" s="20" t="s">
        <v>205</v>
      </c>
      <c r="B61" s="119">
        <v>2808.16</v>
      </c>
      <c r="C61" s="115"/>
    </row>
    <row r="62" spans="1:3" ht="15" customHeight="1" x14ac:dyDescent="0.25">
      <c r="A62" s="20" t="s">
        <v>206</v>
      </c>
      <c r="B62" s="119">
        <v>6631.97</v>
      </c>
      <c r="C62" s="115"/>
    </row>
    <row r="63" spans="1:3" ht="17.25" customHeight="1" x14ac:dyDescent="0.25">
      <c r="A63" s="20" t="s">
        <v>207</v>
      </c>
      <c r="B63" s="119">
        <v>7324.9</v>
      </c>
      <c r="C63" s="115"/>
    </row>
    <row r="64" spans="1:3" ht="15.75" customHeight="1" x14ac:dyDescent="0.25">
      <c r="A64" s="20" t="s">
        <v>208</v>
      </c>
      <c r="B64" s="119">
        <v>18654.650000000001</v>
      </c>
      <c r="C64" s="115"/>
    </row>
    <row r="65" spans="1:3" ht="16.5" customHeight="1" x14ac:dyDescent="0.25">
      <c r="A65" s="20" t="s">
        <v>209</v>
      </c>
      <c r="B65" s="119">
        <v>20896.07</v>
      </c>
      <c r="C65" s="115"/>
    </row>
    <row r="66" spans="1:3" ht="15.75" customHeight="1" x14ac:dyDescent="0.25">
      <c r="A66" s="20" t="s">
        <v>210</v>
      </c>
      <c r="B66" s="119">
        <v>7232.29</v>
      </c>
      <c r="C66" s="115"/>
    </row>
    <row r="67" spans="1:3" ht="15.75" customHeight="1" x14ac:dyDescent="0.25">
      <c r="A67" s="20" t="s">
        <v>211</v>
      </c>
      <c r="B67" s="119">
        <v>3881.43</v>
      </c>
      <c r="C67" s="115"/>
    </row>
    <row r="68" spans="1:3" ht="16.5" customHeight="1" x14ac:dyDescent="0.25">
      <c r="A68" s="20" t="s">
        <v>212</v>
      </c>
      <c r="B68" s="119">
        <v>5500</v>
      </c>
      <c r="C68" s="115"/>
    </row>
    <row r="69" spans="1:3" ht="15.75" customHeight="1" x14ac:dyDescent="0.25">
      <c r="A69" s="20" t="s">
        <v>213</v>
      </c>
      <c r="B69" s="119">
        <v>7353.37</v>
      </c>
      <c r="C69" s="115"/>
    </row>
    <row r="70" spans="1:3" ht="16.5" customHeight="1" x14ac:dyDescent="0.25">
      <c r="A70" s="20" t="s">
        <v>270</v>
      </c>
      <c r="B70" s="119">
        <v>6177.58</v>
      </c>
      <c r="C70" s="115"/>
    </row>
    <row r="71" spans="1:3" ht="16.5" customHeight="1" x14ac:dyDescent="0.25">
      <c r="A71" s="20" t="s">
        <v>35</v>
      </c>
      <c r="B71" s="119">
        <v>24.2</v>
      </c>
      <c r="C71" s="115"/>
    </row>
    <row r="72" spans="1:3" ht="15.75" customHeight="1" x14ac:dyDescent="0.25">
      <c r="A72" s="20" t="s">
        <v>36</v>
      </c>
      <c r="B72" s="119">
        <v>3907.32</v>
      </c>
      <c r="C72" s="115">
        <v>300</v>
      </c>
    </row>
    <row r="73" spans="1:3" ht="15.75" customHeight="1" x14ac:dyDescent="0.25">
      <c r="A73" s="20" t="s">
        <v>23</v>
      </c>
      <c r="B73" s="119">
        <v>853.17</v>
      </c>
      <c r="C73" s="115"/>
    </row>
    <row r="74" spans="1:3" ht="16.5" customHeight="1" x14ac:dyDescent="0.25">
      <c r="A74" s="20" t="s">
        <v>37</v>
      </c>
      <c r="B74" s="119">
        <v>1596.98</v>
      </c>
      <c r="C74" s="115"/>
    </row>
    <row r="75" spans="1:3" ht="17.25" customHeight="1" x14ac:dyDescent="0.25">
      <c r="A75" s="20" t="s">
        <v>214</v>
      </c>
      <c r="B75" s="119">
        <v>5267.25</v>
      </c>
      <c r="C75" s="115"/>
    </row>
    <row r="76" spans="1:3" ht="17.25" customHeight="1" x14ac:dyDescent="0.25">
      <c r="A76" s="20" t="s">
        <v>66</v>
      </c>
      <c r="B76" s="119">
        <v>6648.73</v>
      </c>
      <c r="C76" s="122"/>
    </row>
    <row r="77" spans="1:3" ht="16.5" customHeight="1" x14ac:dyDescent="0.25">
      <c r="A77" s="20" t="s">
        <v>215</v>
      </c>
      <c r="B77" s="119">
        <v>7121.6</v>
      </c>
      <c r="C77" s="115">
        <v>5343.66</v>
      </c>
    </row>
    <row r="78" spans="1:3" ht="17.25" customHeight="1" x14ac:dyDescent="0.25">
      <c r="A78" s="20" t="s">
        <v>216</v>
      </c>
      <c r="B78" s="119">
        <v>1368.61</v>
      </c>
      <c r="C78" s="115"/>
    </row>
    <row r="79" spans="1:3" ht="16.5" customHeight="1" x14ac:dyDescent="0.25">
      <c r="A79" s="20" t="s">
        <v>30</v>
      </c>
      <c r="B79" s="119">
        <v>6739.23</v>
      </c>
      <c r="C79" s="115">
        <v>3000</v>
      </c>
    </row>
    <row r="80" spans="1:3" ht="16.5" customHeight="1" x14ac:dyDescent="0.25">
      <c r="A80" s="20" t="s">
        <v>80</v>
      </c>
      <c r="B80" s="119">
        <v>51.84</v>
      </c>
      <c r="C80" s="115"/>
    </row>
    <row r="81" spans="1:3" ht="17.25" customHeight="1" x14ac:dyDescent="0.25">
      <c r="A81" s="20" t="s">
        <v>217</v>
      </c>
      <c r="B81" s="119">
        <v>739.24</v>
      </c>
      <c r="C81" s="115">
        <v>728.67</v>
      </c>
    </row>
    <row r="82" spans="1:3" ht="18" customHeight="1" x14ac:dyDescent="0.25">
      <c r="A82" s="20" t="s">
        <v>38</v>
      </c>
      <c r="B82" s="119">
        <v>6908.77</v>
      </c>
      <c r="C82" s="115">
        <v>3970.23</v>
      </c>
    </row>
    <row r="83" spans="1:3" ht="16.5" customHeight="1" x14ac:dyDescent="0.25">
      <c r="A83" s="20" t="s">
        <v>218</v>
      </c>
      <c r="B83" s="119">
        <v>19453.66</v>
      </c>
      <c r="C83" s="115">
        <v>636.09</v>
      </c>
    </row>
    <row r="84" spans="1:3" ht="17.25" customHeight="1" x14ac:dyDescent="0.25">
      <c r="A84" s="20" t="s">
        <v>219</v>
      </c>
      <c r="B84" s="119">
        <v>770.64</v>
      </c>
      <c r="C84" s="115">
        <v>108.91</v>
      </c>
    </row>
    <row r="85" spans="1:3" ht="16.5" customHeight="1" x14ac:dyDescent="0.25">
      <c r="A85" s="20" t="s">
        <v>39</v>
      </c>
      <c r="B85" s="119">
        <v>2874.6</v>
      </c>
      <c r="C85" s="115"/>
    </row>
    <row r="86" spans="1:3" ht="18.600000000000001" customHeight="1" x14ac:dyDescent="0.25">
      <c r="A86" s="20" t="s">
        <v>221</v>
      </c>
      <c r="B86" s="119">
        <v>1909.42</v>
      </c>
      <c r="C86" s="115">
        <v>557.52</v>
      </c>
    </row>
    <row r="87" spans="1:3" ht="15.75" customHeight="1" x14ac:dyDescent="0.2">
      <c r="A87" s="108" t="s">
        <v>16</v>
      </c>
      <c r="B87" s="119">
        <v>508.2</v>
      </c>
      <c r="C87" s="115"/>
    </row>
    <row r="88" spans="1:3" ht="15.75" x14ac:dyDescent="0.2">
      <c r="A88" s="108" t="s">
        <v>274</v>
      </c>
      <c r="B88" s="119">
        <v>4962.3999999999996</v>
      </c>
      <c r="C88" s="115"/>
    </row>
    <row r="89" spans="1:3" ht="17.25" customHeight="1" x14ac:dyDescent="0.25">
      <c r="A89" s="20" t="s">
        <v>5</v>
      </c>
      <c r="B89" s="119">
        <v>6503.29</v>
      </c>
      <c r="C89" s="115">
        <v>4846</v>
      </c>
    </row>
    <row r="90" spans="1:3" ht="16.5" customHeight="1" x14ac:dyDescent="0.25">
      <c r="A90" s="20" t="s">
        <v>8</v>
      </c>
      <c r="B90" s="119">
        <v>13099.18</v>
      </c>
      <c r="C90" s="115"/>
    </row>
    <row r="91" spans="1:3" ht="15.75" customHeight="1" x14ac:dyDescent="0.2">
      <c r="A91" s="24" t="s">
        <v>9</v>
      </c>
      <c r="B91" s="119">
        <v>5056.5</v>
      </c>
      <c r="C91" s="115"/>
    </row>
    <row r="92" spans="1:3" ht="15.75" customHeight="1" x14ac:dyDescent="0.2">
      <c r="A92" s="24" t="s">
        <v>1</v>
      </c>
      <c r="B92" s="119">
        <v>501.69000000000005</v>
      </c>
      <c r="C92" s="115"/>
    </row>
    <row r="93" spans="1:3" ht="15" customHeight="1" x14ac:dyDescent="0.25">
      <c r="A93" s="20" t="s">
        <v>6</v>
      </c>
      <c r="B93" s="119">
        <v>1426.2399999999998</v>
      </c>
      <c r="C93" s="115"/>
    </row>
    <row r="94" spans="1:3" ht="18.75" customHeight="1" x14ac:dyDescent="0.2">
      <c r="A94" s="24" t="s">
        <v>136</v>
      </c>
      <c r="B94" s="119">
        <v>3144.1800000000003</v>
      </c>
      <c r="C94" s="119"/>
    </row>
    <row r="95" spans="1:3" ht="21" customHeight="1" x14ac:dyDescent="0.2">
      <c r="A95" s="24" t="s">
        <v>12</v>
      </c>
      <c r="B95" s="119">
        <v>250</v>
      </c>
      <c r="C95" s="87"/>
    </row>
    <row r="96" spans="1:3" ht="20.45" customHeight="1" x14ac:dyDescent="0.25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">
      <c r="A97" s="73" t="s">
        <v>241</v>
      </c>
      <c r="B97" s="119"/>
      <c r="C97" s="87"/>
    </row>
    <row r="98" spans="1:10" ht="23.25" customHeight="1" x14ac:dyDescent="0.2">
      <c r="A98" s="74" t="s">
        <v>4</v>
      </c>
      <c r="B98" s="123">
        <v>66142.87</v>
      </c>
      <c r="C98" s="87"/>
    </row>
    <row r="99" spans="1:10" ht="18.75" customHeight="1" x14ac:dyDescent="0.2">
      <c r="A99" s="24" t="s">
        <v>13</v>
      </c>
      <c r="B99" s="119">
        <v>2465.3499999999913</v>
      </c>
      <c r="C99" s="115"/>
    </row>
    <row r="100" spans="1:10" ht="22.9" customHeight="1" x14ac:dyDescent="0.2">
      <c r="A100" s="24" t="s">
        <v>32</v>
      </c>
      <c r="B100" s="119">
        <v>3209.760000000002</v>
      </c>
      <c r="C100" s="115"/>
    </row>
    <row r="101" spans="1:10" ht="21.75" customHeight="1" x14ac:dyDescent="0.2">
      <c r="A101" s="75" t="s">
        <v>261</v>
      </c>
      <c r="B101" s="119">
        <v>1488.1900000000023</v>
      </c>
      <c r="C101" s="115"/>
    </row>
    <row r="102" spans="1:10" ht="21.75" customHeight="1" x14ac:dyDescent="0.2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">
      <c r="A103" s="23" t="s">
        <v>243</v>
      </c>
      <c r="B103" s="119"/>
      <c r="C103" s="121"/>
    </row>
    <row r="104" spans="1:10" ht="16.5" customHeight="1" x14ac:dyDescent="0.2">
      <c r="A104" s="24" t="s">
        <v>27</v>
      </c>
      <c r="B104" s="123">
        <v>8129.32</v>
      </c>
      <c r="C104" s="121"/>
    </row>
    <row r="105" spans="1:10" ht="16.5" customHeight="1" x14ac:dyDescent="0.2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25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">
      <c r="F107" s="70"/>
    </row>
    <row r="108" spans="1:10" ht="20.25" customHeight="1" x14ac:dyDescent="0.2">
      <c r="A108" s="143" t="s">
        <v>280</v>
      </c>
      <c r="B108" s="143"/>
      <c r="C108" s="143"/>
      <c r="F108" s="70"/>
    </row>
    <row r="110" spans="1:10" ht="15" customHeight="1" x14ac:dyDescent="0.2">
      <c r="A110" s="170" t="s">
        <v>223</v>
      </c>
      <c r="B110" s="170" t="s">
        <v>224</v>
      </c>
      <c r="C110" s="177" t="s">
        <v>65</v>
      </c>
    </row>
    <row r="111" spans="1:10" ht="15.6" customHeight="1" x14ac:dyDescent="0.2">
      <c r="A111" s="171"/>
      <c r="B111" s="171"/>
      <c r="C111" s="177"/>
    </row>
    <row r="112" spans="1:10" ht="21.75" customHeight="1" x14ac:dyDescent="0.2">
      <c r="A112" s="179"/>
      <c r="B112" s="180"/>
      <c r="C112" s="177"/>
    </row>
    <row r="113" spans="1:3" ht="35.25" customHeight="1" x14ac:dyDescent="0.2">
      <c r="A113" s="23" t="s">
        <v>246</v>
      </c>
      <c r="B113" s="129"/>
      <c r="C113" s="15"/>
    </row>
    <row r="114" spans="1:3" ht="21" customHeight="1" x14ac:dyDescent="0.2">
      <c r="A114" s="77" t="s">
        <v>4</v>
      </c>
      <c r="B114" s="25">
        <f>B115+B116</f>
        <v>28830.6</v>
      </c>
      <c r="C114" s="25"/>
    </row>
    <row r="115" spans="1:3" ht="23.25" customHeight="1" x14ac:dyDescent="0.2">
      <c r="A115" s="78" t="s">
        <v>247</v>
      </c>
      <c r="B115" s="18">
        <v>2890.07</v>
      </c>
      <c r="C115" s="15"/>
    </row>
    <row r="116" spans="1:3" ht="33" customHeight="1" x14ac:dyDescent="0.2">
      <c r="A116" s="79" t="s">
        <v>248</v>
      </c>
      <c r="B116" s="18">
        <v>25940.53</v>
      </c>
      <c r="C116" s="15"/>
    </row>
    <row r="117" spans="1:3" ht="18.75" customHeight="1" x14ac:dyDescent="0.25">
      <c r="A117" s="80" t="s">
        <v>249</v>
      </c>
      <c r="B117" s="25">
        <f>B114</f>
        <v>28830.6</v>
      </c>
      <c r="C117" s="25"/>
    </row>
    <row r="118" spans="1:3" ht="39" customHeight="1" x14ac:dyDescent="0.25">
      <c r="A118" s="113" t="s">
        <v>225</v>
      </c>
      <c r="B118" s="25"/>
      <c r="C118" s="25"/>
    </row>
    <row r="119" spans="1:3" ht="18.75" customHeight="1" x14ac:dyDescent="0.25">
      <c r="A119" s="80" t="s">
        <v>4</v>
      </c>
      <c r="B119" s="18">
        <v>287024.58</v>
      </c>
      <c r="C119" s="25"/>
    </row>
    <row r="120" spans="1:3" ht="18.75" customHeight="1" x14ac:dyDescent="0.25">
      <c r="A120" s="81" t="s">
        <v>275</v>
      </c>
      <c r="B120" s="25">
        <f>B119</f>
        <v>287024.58</v>
      </c>
      <c r="C120" s="25"/>
    </row>
    <row r="121" spans="1:3" ht="59.25" customHeight="1" x14ac:dyDescent="0.2">
      <c r="A121" s="22" t="s">
        <v>250</v>
      </c>
      <c r="B121" s="25"/>
      <c r="C121" s="21"/>
    </row>
    <row r="122" spans="1:3" ht="18.75" customHeight="1" x14ac:dyDescent="0.25">
      <c r="A122" s="80" t="s">
        <v>4</v>
      </c>
      <c r="B122" s="18">
        <v>123457.36000000002</v>
      </c>
      <c r="C122" s="21"/>
    </row>
    <row r="123" spans="1:3" ht="18.75" customHeight="1" x14ac:dyDescent="0.25">
      <c r="A123" s="81" t="s">
        <v>251</v>
      </c>
      <c r="B123" s="25">
        <f>B122</f>
        <v>123457.36000000002</v>
      </c>
      <c r="C123" s="25"/>
    </row>
    <row r="124" spans="1:3" ht="27.75" customHeight="1" x14ac:dyDescent="0.2">
      <c r="A124" s="82" t="s">
        <v>69</v>
      </c>
      <c r="B124" s="124"/>
      <c r="C124" s="124"/>
    </row>
    <row r="125" spans="1:3" ht="15.75" x14ac:dyDescent="0.25">
      <c r="A125" s="83" t="s">
        <v>165</v>
      </c>
      <c r="B125" s="115">
        <v>6180.44</v>
      </c>
      <c r="C125" s="115"/>
    </row>
    <row r="126" spans="1:3" ht="15.75" x14ac:dyDescent="0.25">
      <c r="A126" s="83" t="s">
        <v>7</v>
      </c>
      <c r="B126" s="115">
        <v>2861.2</v>
      </c>
      <c r="C126" s="115"/>
    </row>
    <row r="127" spans="1:3" ht="15.75" x14ac:dyDescent="0.25">
      <c r="A127" s="83" t="s">
        <v>2</v>
      </c>
      <c r="B127" s="115">
        <v>5761.61</v>
      </c>
      <c r="C127" s="115"/>
    </row>
    <row r="128" spans="1:3" ht="15.75" x14ac:dyDescent="0.25">
      <c r="A128" s="83" t="s">
        <v>3</v>
      </c>
      <c r="B128" s="115">
        <v>696.64</v>
      </c>
      <c r="C128" s="115"/>
    </row>
    <row r="129" spans="1:3" ht="15.75" x14ac:dyDescent="0.25">
      <c r="A129" s="83" t="s">
        <v>185</v>
      </c>
      <c r="B129" s="115">
        <v>1350.03</v>
      </c>
      <c r="C129" s="115"/>
    </row>
    <row r="130" spans="1:3" ht="15.75" x14ac:dyDescent="0.25">
      <c r="A130" s="83" t="s">
        <v>135</v>
      </c>
      <c r="B130" s="115">
        <v>108.43</v>
      </c>
      <c r="C130" s="115"/>
    </row>
    <row r="131" spans="1:3" ht="31.5" x14ac:dyDescent="0.25">
      <c r="A131" s="84" t="s">
        <v>14</v>
      </c>
      <c r="B131" s="115">
        <v>4596.91</v>
      </c>
      <c r="C131" s="115"/>
    </row>
    <row r="132" spans="1:3" ht="15.75" x14ac:dyDescent="0.25">
      <c r="A132" s="83" t="s">
        <v>11</v>
      </c>
      <c r="B132" s="115">
        <v>1523.5</v>
      </c>
      <c r="C132" s="115"/>
    </row>
    <row r="133" spans="1:3" ht="21" customHeight="1" x14ac:dyDescent="0.25">
      <c r="A133" s="76" t="s">
        <v>252</v>
      </c>
      <c r="B133" s="121">
        <f>SUM(B125:B132)</f>
        <v>23078.76</v>
      </c>
      <c r="C133" s="121"/>
    </row>
    <row r="134" spans="1:3" ht="24.75" customHeight="1" x14ac:dyDescent="0.2">
      <c r="A134" s="85" t="s">
        <v>140</v>
      </c>
      <c r="B134" s="115"/>
      <c r="C134" s="115"/>
    </row>
    <row r="135" spans="1:3" ht="15.75" x14ac:dyDescent="0.25">
      <c r="A135" s="83" t="s">
        <v>155</v>
      </c>
      <c r="B135" s="122">
        <v>23900.880000000001</v>
      </c>
      <c r="C135" s="115"/>
    </row>
    <row r="136" spans="1:3" ht="15.75" x14ac:dyDescent="0.25">
      <c r="A136" s="76" t="s">
        <v>253</v>
      </c>
      <c r="B136" s="125">
        <f>B135</f>
        <v>23900.880000000001</v>
      </c>
      <c r="C136" s="121"/>
    </row>
    <row r="137" spans="1:3" ht="34.5" customHeight="1" x14ac:dyDescent="0.2">
      <c r="A137" s="85" t="s">
        <v>70</v>
      </c>
      <c r="B137" s="115"/>
      <c r="C137" s="115"/>
    </row>
    <row r="138" spans="1:3" ht="15.75" x14ac:dyDescent="0.25">
      <c r="A138" s="20" t="s">
        <v>186</v>
      </c>
      <c r="B138" s="119">
        <v>6325.1</v>
      </c>
      <c r="C138" s="115"/>
    </row>
    <row r="139" spans="1:3" ht="15.75" x14ac:dyDescent="0.25">
      <c r="A139" s="20" t="s">
        <v>187</v>
      </c>
      <c r="B139" s="119">
        <v>1347.98</v>
      </c>
      <c r="C139" s="115"/>
    </row>
    <row r="140" spans="1:3" ht="15.75" x14ac:dyDescent="0.25">
      <c r="A140" s="20" t="s">
        <v>188</v>
      </c>
      <c r="B140" s="119">
        <v>2179.4499999999998</v>
      </c>
      <c r="C140" s="115"/>
    </row>
    <row r="141" spans="1:3" ht="15.75" x14ac:dyDescent="0.25">
      <c r="A141" s="20" t="s">
        <v>189</v>
      </c>
      <c r="B141" s="119">
        <v>1434.73</v>
      </c>
      <c r="C141" s="115"/>
    </row>
    <row r="142" spans="1:3" ht="15.75" x14ac:dyDescent="0.25">
      <c r="A142" s="20" t="s">
        <v>190</v>
      </c>
      <c r="B142" s="119">
        <v>2758.19</v>
      </c>
      <c r="C142" s="115"/>
    </row>
    <row r="143" spans="1:3" ht="15.75" x14ac:dyDescent="0.25">
      <c r="A143" s="20" t="s">
        <v>191</v>
      </c>
      <c r="B143" s="119">
        <v>1309.73</v>
      </c>
      <c r="C143" s="115"/>
    </row>
    <row r="144" spans="1:3" ht="15.75" x14ac:dyDescent="0.25">
      <c r="A144" s="20" t="s">
        <v>192</v>
      </c>
      <c r="B144" s="119">
        <v>1102.26</v>
      </c>
      <c r="C144" s="115"/>
    </row>
    <row r="145" spans="1:3" ht="15.75" x14ac:dyDescent="0.25">
      <c r="A145" s="20" t="s">
        <v>193</v>
      </c>
      <c r="B145" s="119">
        <v>1591.57</v>
      </c>
      <c r="C145" s="115"/>
    </row>
    <row r="146" spans="1:3" ht="15.75" x14ac:dyDescent="0.25">
      <c r="A146" s="20" t="s">
        <v>194</v>
      </c>
      <c r="B146" s="119">
        <v>3421.57</v>
      </c>
      <c r="C146" s="115"/>
    </row>
    <row r="147" spans="1:3" ht="15.75" x14ac:dyDescent="0.25">
      <c r="A147" s="20" t="s">
        <v>195</v>
      </c>
      <c r="B147" s="119">
        <v>231.88</v>
      </c>
      <c r="C147" s="115"/>
    </row>
    <row r="148" spans="1:3" ht="15.75" x14ac:dyDescent="0.25">
      <c r="A148" s="20" t="s">
        <v>196</v>
      </c>
      <c r="B148" s="119">
        <v>1755.61</v>
      </c>
      <c r="C148" s="115"/>
    </row>
    <row r="149" spans="1:3" ht="15.75" x14ac:dyDescent="0.25">
      <c r="A149" s="20" t="s">
        <v>197</v>
      </c>
      <c r="B149" s="119">
        <v>1921.7</v>
      </c>
      <c r="C149" s="115"/>
    </row>
    <row r="150" spans="1:3" ht="15.75" x14ac:dyDescent="0.25">
      <c r="A150" s="20" t="s">
        <v>198</v>
      </c>
      <c r="B150" s="119">
        <v>1665.81</v>
      </c>
      <c r="C150" s="115"/>
    </row>
    <row r="151" spans="1:3" ht="15.75" x14ac:dyDescent="0.25">
      <c r="A151" s="20" t="s">
        <v>199</v>
      </c>
      <c r="B151" s="119">
        <v>2003.13</v>
      </c>
      <c r="C151" s="115"/>
    </row>
    <row r="152" spans="1:3" ht="15.75" x14ac:dyDescent="0.25">
      <c r="A152" s="20" t="s">
        <v>200</v>
      </c>
      <c r="B152" s="119">
        <v>953.25</v>
      </c>
      <c r="C152" s="115"/>
    </row>
    <row r="153" spans="1:3" ht="15.75" x14ac:dyDescent="0.25">
      <c r="A153" s="20" t="s">
        <v>201</v>
      </c>
      <c r="B153" s="119">
        <v>1802.79</v>
      </c>
      <c r="C153" s="115"/>
    </row>
    <row r="154" spans="1:3" ht="15.75" x14ac:dyDescent="0.25">
      <c r="A154" s="20" t="s">
        <v>202</v>
      </c>
      <c r="B154" s="119">
        <v>4276.17</v>
      </c>
      <c r="C154" s="115"/>
    </row>
    <row r="155" spans="1:3" ht="15.75" x14ac:dyDescent="0.25">
      <c r="A155" s="20" t="s">
        <v>203</v>
      </c>
      <c r="B155" s="119">
        <v>1366.93</v>
      </c>
      <c r="C155" s="115"/>
    </row>
    <row r="156" spans="1:3" ht="15.75" x14ac:dyDescent="0.25">
      <c r="A156" s="20" t="s">
        <v>204</v>
      </c>
      <c r="B156" s="119">
        <v>1472.14</v>
      </c>
      <c r="C156" s="115"/>
    </row>
    <row r="157" spans="1:3" ht="15.75" x14ac:dyDescent="0.25">
      <c r="A157" s="20" t="s">
        <v>205</v>
      </c>
      <c r="B157" s="119">
        <v>1360.59</v>
      </c>
      <c r="C157" s="115"/>
    </row>
    <row r="158" spans="1:3" ht="15.75" x14ac:dyDescent="0.25">
      <c r="A158" s="20" t="s">
        <v>206</v>
      </c>
      <c r="B158" s="119">
        <v>875.54</v>
      </c>
      <c r="C158" s="115"/>
    </row>
    <row r="159" spans="1:3" ht="15.75" x14ac:dyDescent="0.25">
      <c r="A159" s="20" t="s">
        <v>207</v>
      </c>
      <c r="B159" s="119">
        <v>1142.74</v>
      </c>
      <c r="C159" s="115"/>
    </row>
    <row r="160" spans="1:3" ht="15.75" x14ac:dyDescent="0.25">
      <c r="A160" s="20" t="s">
        <v>208</v>
      </c>
      <c r="B160" s="119">
        <v>1578.03</v>
      </c>
      <c r="C160" s="115"/>
    </row>
    <row r="161" spans="1:3" ht="15.75" x14ac:dyDescent="0.25">
      <c r="A161" s="20" t="s">
        <v>209</v>
      </c>
      <c r="B161" s="119">
        <v>3545.64</v>
      </c>
      <c r="C161" s="115"/>
    </row>
    <row r="162" spans="1:3" ht="15.75" x14ac:dyDescent="0.25">
      <c r="A162" s="20" t="s">
        <v>210</v>
      </c>
      <c r="B162" s="119">
        <v>3804.2</v>
      </c>
      <c r="C162" s="115"/>
    </row>
    <row r="163" spans="1:3" ht="15.75" x14ac:dyDescent="0.25">
      <c r="A163" s="20" t="s">
        <v>211</v>
      </c>
      <c r="B163" s="119">
        <v>1537.37</v>
      </c>
      <c r="C163" s="115"/>
    </row>
    <row r="164" spans="1:3" ht="15.75" x14ac:dyDescent="0.25">
      <c r="A164" s="20" t="s">
        <v>212</v>
      </c>
      <c r="B164" s="119">
        <v>3075.51</v>
      </c>
      <c r="C164" s="115"/>
    </row>
    <row r="165" spans="1:3" ht="15.75" x14ac:dyDescent="0.25">
      <c r="A165" s="20" t="s">
        <v>213</v>
      </c>
      <c r="B165" s="119">
        <v>1723.91</v>
      </c>
      <c r="C165" s="115"/>
    </row>
    <row r="166" spans="1:3" ht="15.75" x14ac:dyDescent="0.25">
      <c r="A166" s="20" t="s">
        <v>270</v>
      </c>
      <c r="B166" s="119">
        <v>841.69</v>
      </c>
      <c r="C166" s="115"/>
    </row>
    <row r="167" spans="1:3" ht="15.75" x14ac:dyDescent="0.25">
      <c r="A167" s="20" t="s">
        <v>35</v>
      </c>
      <c r="B167" s="119">
        <v>5025.0200000000004</v>
      </c>
      <c r="C167" s="115"/>
    </row>
    <row r="168" spans="1:3" ht="15.75" x14ac:dyDescent="0.25">
      <c r="A168" s="20" t="s">
        <v>36</v>
      </c>
      <c r="B168" s="119">
        <v>8273.33</v>
      </c>
      <c r="C168" s="115"/>
    </row>
    <row r="169" spans="1:3" ht="15.75" x14ac:dyDescent="0.25">
      <c r="A169" s="20" t="s">
        <v>23</v>
      </c>
      <c r="B169" s="119">
        <v>4214.37</v>
      </c>
      <c r="C169" s="115"/>
    </row>
    <row r="170" spans="1:3" ht="15.75" x14ac:dyDescent="0.25">
      <c r="A170" s="20" t="s">
        <v>37</v>
      </c>
      <c r="B170" s="119">
        <v>3451.95</v>
      </c>
      <c r="C170" s="115"/>
    </row>
    <row r="171" spans="1:3" ht="15.75" x14ac:dyDescent="0.25">
      <c r="A171" s="20" t="s">
        <v>214</v>
      </c>
      <c r="B171" s="119">
        <v>9911.2900000000009</v>
      </c>
      <c r="C171" s="115"/>
    </row>
    <row r="172" spans="1:3" ht="15.75" x14ac:dyDescent="0.25">
      <c r="A172" s="20" t="s">
        <v>215</v>
      </c>
      <c r="B172" s="119">
        <v>6291.34</v>
      </c>
      <c r="C172" s="115"/>
    </row>
    <row r="173" spans="1:3" ht="15.75" x14ac:dyDescent="0.25">
      <c r="A173" s="20" t="s">
        <v>216</v>
      </c>
      <c r="B173" s="119">
        <v>3748.43</v>
      </c>
      <c r="C173" s="115"/>
    </row>
    <row r="174" spans="1:3" ht="15.75" x14ac:dyDescent="0.25">
      <c r="A174" s="20" t="s">
        <v>30</v>
      </c>
      <c r="B174" s="119">
        <v>2549.21</v>
      </c>
      <c r="C174" s="115"/>
    </row>
    <row r="175" spans="1:3" ht="15.75" x14ac:dyDescent="0.25">
      <c r="A175" s="20" t="s">
        <v>80</v>
      </c>
      <c r="B175" s="119">
        <v>3118.99</v>
      </c>
      <c r="C175" s="115"/>
    </row>
    <row r="176" spans="1:3" ht="15.75" x14ac:dyDescent="0.25">
      <c r="A176" s="20" t="s">
        <v>217</v>
      </c>
      <c r="B176" s="119">
        <v>5623.34</v>
      </c>
      <c r="C176" s="115"/>
    </row>
    <row r="177" spans="1:3" ht="15.75" x14ac:dyDescent="0.25">
      <c r="A177" s="20" t="s">
        <v>38</v>
      </c>
      <c r="B177" s="119">
        <v>3592.71</v>
      </c>
      <c r="C177" s="115"/>
    </row>
    <row r="178" spans="1:3" ht="15.75" x14ac:dyDescent="0.25">
      <c r="A178" s="20" t="s">
        <v>218</v>
      </c>
      <c r="B178" s="119">
        <v>4308.1000000000004</v>
      </c>
      <c r="C178" s="115"/>
    </row>
    <row r="179" spans="1:3" ht="15.75" x14ac:dyDescent="0.25">
      <c r="A179" s="20" t="s">
        <v>219</v>
      </c>
      <c r="B179" s="119">
        <v>1464.51</v>
      </c>
      <c r="C179" s="115"/>
    </row>
    <row r="180" spans="1:3" ht="15.75" x14ac:dyDescent="0.25">
      <c r="A180" s="20" t="s">
        <v>39</v>
      </c>
      <c r="B180" s="119">
        <v>6247.21</v>
      </c>
      <c r="C180" s="115"/>
    </row>
    <row r="181" spans="1:3" ht="15.75" x14ac:dyDescent="0.25">
      <c r="A181" s="20" t="s">
        <v>220</v>
      </c>
      <c r="B181" s="119">
        <v>3715.91</v>
      </c>
      <c r="C181" s="115"/>
    </row>
    <row r="182" spans="1:3" ht="15.75" x14ac:dyDescent="0.25">
      <c r="A182" s="20" t="s">
        <v>221</v>
      </c>
      <c r="B182" s="119">
        <v>3466.52</v>
      </c>
      <c r="C182" s="115"/>
    </row>
    <row r="183" spans="1:3" ht="15.75" x14ac:dyDescent="0.25">
      <c r="A183" s="20" t="s">
        <v>5</v>
      </c>
      <c r="B183" s="119">
        <v>2953.56</v>
      </c>
      <c r="C183" s="115"/>
    </row>
    <row r="184" spans="1:3" ht="15.75" x14ac:dyDescent="0.25">
      <c r="A184" s="20" t="s">
        <v>72</v>
      </c>
      <c r="B184" s="119">
        <v>6856.6</v>
      </c>
      <c r="C184" s="115"/>
    </row>
    <row r="185" spans="1:3" ht="15.75" x14ac:dyDescent="0.25">
      <c r="A185" s="20" t="s">
        <v>8</v>
      </c>
      <c r="B185" s="119">
        <v>3921.92</v>
      </c>
      <c r="C185" s="115"/>
    </row>
    <row r="186" spans="1:3" ht="15.75" x14ac:dyDescent="0.2">
      <c r="A186" s="24" t="s">
        <v>9</v>
      </c>
      <c r="B186" s="119">
        <v>2678.83</v>
      </c>
      <c r="C186" s="115"/>
    </row>
    <row r="187" spans="1:3" ht="15.75" x14ac:dyDescent="0.25">
      <c r="A187" s="20" t="s">
        <v>6</v>
      </c>
      <c r="B187" s="119">
        <v>1623.91</v>
      </c>
      <c r="C187" s="115"/>
    </row>
    <row r="188" spans="1:3" ht="15.75" x14ac:dyDescent="0.2">
      <c r="A188" s="24" t="s">
        <v>136</v>
      </c>
      <c r="B188" s="119">
        <v>1250.18</v>
      </c>
      <c r="C188" s="115"/>
    </row>
    <row r="189" spans="1:3" ht="15.75" x14ac:dyDescent="0.2">
      <c r="A189" s="24" t="s">
        <v>12</v>
      </c>
      <c r="B189" s="119">
        <v>673.17</v>
      </c>
      <c r="C189" s="115"/>
    </row>
    <row r="190" spans="1:3" ht="15.75" x14ac:dyDescent="0.25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">
      <c r="A191" s="85" t="s">
        <v>255</v>
      </c>
      <c r="B191" s="115"/>
      <c r="C191" s="115"/>
    </row>
    <row r="192" spans="1:3" ht="31.5" x14ac:dyDescent="0.25">
      <c r="A192" s="84" t="s">
        <v>256</v>
      </c>
      <c r="B192" s="115">
        <v>484458.59</v>
      </c>
      <c r="C192" s="115"/>
    </row>
    <row r="193" spans="1:3" ht="15.75" x14ac:dyDescent="0.25">
      <c r="A193" s="83" t="s">
        <v>4</v>
      </c>
      <c r="B193" s="115">
        <v>34359.21</v>
      </c>
      <c r="C193" s="115"/>
    </row>
    <row r="194" spans="1:3" ht="15.75" x14ac:dyDescent="0.25">
      <c r="A194" s="83" t="s">
        <v>71</v>
      </c>
      <c r="B194" s="115">
        <v>1027.74</v>
      </c>
      <c r="C194" s="115"/>
    </row>
    <row r="195" spans="1:3" ht="15.75" x14ac:dyDescent="0.25">
      <c r="A195" s="83" t="s">
        <v>13</v>
      </c>
      <c r="B195" s="115">
        <v>7000.93</v>
      </c>
      <c r="C195" s="115"/>
    </row>
    <row r="196" spans="1:3" ht="15.75" x14ac:dyDescent="0.25">
      <c r="A196" s="83" t="s">
        <v>32</v>
      </c>
      <c r="B196" s="115">
        <v>2277.9299999999998</v>
      </c>
      <c r="C196" s="115"/>
    </row>
    <row r="197" spans="1:3" ht="15.75" x14ac:dyDescent="0.25">
      <c r="A197" s="76" t="s">
        <v>257</v>
      </c>
      <c r="B197" s="121">
        <f>SUM(B192:B196)</f>
        <v>529124.40000000014</v>
      </c>
      <c r="C197" s="115"/>
    </row>
    <row r="198" spans="1:3" ht="46.15" customHeight="1" x14ac:dyDescent="0.2">
      <c r="A198" s="85" t="s">
        <v>243</v>
      </c>
      <c r="B198" s="115"/>
      <c r="C198" s="115"/>
    </row>
    <row r="199" spans="1:3" ht="18" customHeight="1" x14ac:dyDescent="0.25">
      <c r="A199" s="83" t="s">
        <v>4</v>
      </c>
      <c r="B199" s="115">
        <v>5707.13</v>
      </c>
      <c r="C199" s="115"/>
    </row>
    <row r="200" spans="1:3" ht="24" customHeight="1" x14ac:dyDescent="0.25">
      <c r="A200" s="76" t="s">
        <v>258</v>
      </c>
      <c r="B200" s="121">
        <f>B199</f>
        <v>5707.13</v>
      </c>
      <c r="C200" s="115"/>
    </row>
    <row r="201" spans="1:3" ht="24" customHeight="1" x14ac:dyDescent="0.25">
      <c r="A201" s="76" t="s">
        <v>259</v>
      </c>
      <c r="B201" s="121">
        <f>B117+B120+B123+B133+B136+B190+B197+B200</f>
        <v>1174489.32</v>
      </c>
      <c r="C201" s="121"/>
    </row>
    <row r="203" spans="1:3" ht="14.25" x14ac:dyDescent="0.2">
      <c r="A203" s="178" t="s">
        <v>276</v>
      </c>
      <c r="B203" s="178"/>
      <c r="C203" s="178"/>
    </row>
    <row r="204" spans="1:3" ht="15.75" x14ac:dyDescent="0.2">
      <c r="A204" s="86"/>
      <c r="B204" s="128"/>
      <c r="C204" s="128"/>
    </row>
    <row r="205" spans="1:3" ht="15" customHeight="1" x14ac:dyDescent="0.2">
      <c r="A205" s="170" t="s">
        <v>223</v>
      </c>
      <c r="B205" s="170" t="s">
        <v>224</v>
      </c>
      <c r="C205" s="177" t="s">
        <v>65</v>
      </c>
    </row>
    <row r="206" spans="1:3" ht="15.6" customHeight="1" x14ac:dyDescent="0.2">
      <c r="A206" s="171"/>
      <c r="B206" s="171"/>
      <c r="C206" s="177"/>
    </row>
    <row r="207" spans="1:3" ht="27.75" customHeight="1" x14ac:dyDescent="0.2">
      <c r="A207" s="179"/>
      <c r="B207" s="180"/>
      <c r="C207" s="177"/>
    </row>
    <row r="208" spans="1:3" ht="28.5" x14ac:dyDescent="0.2">
      <c r="A208" s="23" t="s">
        <v>225</v>
      </c>
      <c r="B208" s="85"/>
      <c r="C208" s="87"/>
    </row>
    <row r="209" spans="1:3" ht="18" customHeight="1" x14ac:dyDescent="0.25">
      <c r="A209" s="16" t="s">
        <v>4</v>
      </c>
      <c r="B209" s="19">
        <v>7803629.1600000001</v>
      </c>
      <c r="C209" s="18"/>
    </row>
    <row r="210" spans="1:3" ht="18.75" customHeight="1" x14ac:dyDescent="0.25">
      <c r="A210" s="20" t="s">
        <v>260</v>
      </c>
      <c r="B210" s="21">
        <f>B209</f>
        <v>7803629.1600000001</v>
      </c>
      <c r="C210" s="21"/>
    </row>
    <row r="211" spans="1:3" ht="15.75" x14ac:dyDescent="0.25">
      <c r="A211" s="76" t="s">
        <v>259</v>
      </c>
      <c r="B211" s="121">
        <f>B210</f>
        <v>7803629.1600000001</v>
      </c>
      <c r="C211" s="121"/>
    </row>
    <row r="213" spans="1:3" ht="24.6" customHeight="1" x14ac:dyDescent="0.2">
      <c r="B213" s="136"/>
    </row>
    <row r="214" spans="1:3" x14ac:dyDescent="0.2">
      <c r="B214" s="134"/>
    </row>
    <row r="215" spans="1:3" x14ac:dyDescent="0.2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2022-04-14T05:39:52Z</dcterms:modified>
</cp:coreProperties>
</file>